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• อำนวยการ\ITA\"/>
    </mc:Choice>
  </mc:AlternateContent>
  <xr:revisionPtr revIDLastSave="0" documentId="13_ncr:1_{640AA270-A7C3-478B-9375-22B529F62BF6}" xr6:coauthVersionLast="47" xr6:coauthVersionMax="47" xr10:uidLastSave="{00000000-0000-0000-0000-000000000000}"/>
  <bookViews>
    <workbookView xWindow="-120" yWindow="-120" windowWidth="29040" windowHeight="15720" xr2:uid="{7B00CC3E-190C-4EA6-B0B7-24ED14CC3C35}"/>
  </bookViews>
  <sheets>
    <sheet name="ความก้าวหน้าใช้งบ" sheetId="1" r:id="rId1"/>
    <sheet name="สรุปภาพรวมการใช้จ่ายงบ" sheetId="2" r:id="rId2"/>
  </sheets>
  <definedNames>
    <definedName name="_xlnm.Print_Area" localSheetId="0">ความก้าวหน้าใช้งบ!$A$1:$T$80</definedName>
    <definedName name="_xlnm.Print_Area" localSheetId="1">สรุปภาพรวมการใช้จ่ายงบ!$A$1:$D$22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R35" i="1"/>
  <c r="S45" i="1"/>
  <c r="S42" i="1"/>
  <c r="S43" i="1"/>
  <c r="R42" i="1"/>
  <c r="R43" i="1"/>
  <c r="R45" i="1"/>
  <c r="S44" i="1"/>
  <c r="R44" i="1"/>
  <c r="T42" i="1"/>
  <c r="T43" i="1"/>
  <c r="T44" i="1"/>
  <c r="T45" i="1"/>
  <c r="T52" i="1"/>
  <c r="T53" i="1"/>
  <c r="R53" i="1"/>
  <c r="R54" i="1"/>
  <c r="T54" i="1" s="1"/>
  <c r="R52" i="1"/>
  <c r="S52" i="1" s="1"/>
  <c r="E42" i="1"/>
  <c r="E43" i="1"/>
  <c r="E44" i="1"/>
  <c r="E52" i="1"/>
  <c r="E53" i="1"/>
  <c r="S53" i="1" s="1"/>
  <c r="E54" i="1"/>
  <c r="S54" i="1" s="1"/>
  <c r="F26" i="1"/>
  <c r="G26" i="1"/>
  <c r="H26" i="1"/>
  <c r="I26" i="1"/>
  <c r="J26" i="1"/>
  <c r="K26" i="1"/>
  <c r="L26" i="1"/>
  <c r="M26" i="1"/>
  <c r="N26" i="1"/>
  <c r="O26" i="1"/>
  <c r="P26" i="1"/>
  <c r="Q26" i="1"/>
  <c r="C26" i="1"/>
  <c r="D26" i="1"/>
  <c r="E19" i="1"/>
  <c r="E20" i="1"/>
  <c r="E21" i="1"/>
  <c r="E22" i="1"/>
  <c r="E23" i="1"/>
  <c r="E24" i="1"/>
  <c r="E25" i="1"/>
  <c r="E13" i="1"/>
  <c r="E14" i="1"/>
  <c r="E15" i="1"/>
  <c r="E16" i="1"/>
  <c r="E17" i="1"/>
  <c r="E18" i="1"/>
  <c r="E11" i="1"/>
  <c r="E12" i="1"/>
  <c r="E9" i="1"/>
  <c r="E7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S10" i="1" s="1"/>
  <c r="R9" i="1"/>
  <c r="S9" i="1" s="1"/>
  <c r="R8" i="1"/>
  <c r="E8" i="1"/>
  <c r="R7" i="1"/>
  <c r="T35" i="1" l="1"/>
  <c r="S35" i="1"/>
  <c r="S18" i="1"/>
  <c r="S19" i="1"/>
  <c r="T14" i="1"/>
  <c r="T23" i="1"/>
  <c r="T22" i="1"/>
  <c r="S15" i="1"/>
  <c r="T10" i="1"/>
  <c r="S11" i="1"/>
  <c r="T12" i="1"/>
  <c r="T25" i="1"/>
  <c r="T18" i="1"/>
  <c r="S22" i="1"/>
  <c r="S8" i="1"/>
  <c r="T13" i="1"/>
  <c r="S20" i="1"/>
  <c r="T8" i="1"/>
  <c r="S7" i="1"/>
  <c r="S14" i="1"/>
  <c r="R26" i="1"/>
  <c r="T19" i="1"/>
  <c r="E26" i="1"/>
  <c r="S16" i="1"/>
  <c r="T21" i="1"/>
  <c r="T24" i="1"/>
  <c r="S17" i="1"/>
  <c r="T7" i="1"/>
  <c r="T15" i="1"/>
  <c r="S23" i="1"/>
  <c r="S12" i="1"/>
  <c r="T16" i="1"/>
  <c r="S24" i="1"/>
  <c r="T20" i="1"/>
  <c r="S13" i="1"/>
  <c r="T9" i="1"/>
  <c r="T17" i="1"/>
  <c r="S21" i="1"/>
  <c r="S25" i="1"/>
  <c r="T11" i="1"/>
  <c r="S26" i="1" l="1"/>
  <c r="T26" i="1"/>
</calcChain>
</file>

<file path=xl/sharedStrings.xml><?xml version="1.0" encoding="utf-8"?>
<sst xmlns="http://schemas.openxmlformats.org/spreadsheetml/2006/main" count="196" uniqueCount="81">
  <si>
    <t>แผนงาน ยุทธศาสตร์ รักษาความสงบภายในประเทศ</t>
  </si>
  <si>
    <t>กิจกรรม</t>
  </si>
  <si>
    <t>รายการ</t>
  </si>
  <si>
    <t>รับจัดสรร</t>
  </si>
  <si>
    <t>รวมรับจัดสรร</t>
  </si>
  <si>
    <t>รวมเบิก</t>
  </si>
  <si>
    <t>คงเหลือ</t>
  </si>
  <si>
    <t>%เบิก</t>
  </si>
  <si>
    <t>งบประมาณทั้งปี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</si>
  <si>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</si>
  <si>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</si>
  <si>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</si>
  <si>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</si>
  <si>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</si>
  <si>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</si>
  <si>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</si>
  <si>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</si>
  <si>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</si>
  <si>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</si>
  <si>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</si>
  <si>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</si>
  <si>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การบังคับใช้กฎหมาย</t>
  </si>
  <si>
    <t>ค่าตอบแทน OT</t>
  </si>
  <si>
    <t>ซ่อมยานพาหนะ</t>
  </si>
  <si>
    <t>ค่าเช่าทรัพย์สิน</t>
  </si>
  <si>
    <t>ทำความสะอาด</t>
  </si>
  <si>
    <t>วัสดุสำนักงาน</t>
  </si>
  <si>
    <t>วัสดุน้ำมัน รถยนต์ จยย.</t>
  </si>
  <si>
    <t>วัสดุน้ำมัน รถเช่า</t>
  </si>
  <si>
    <t>อาหารผู้ต้องหา</t>
  </si>
  <si>
    <t>วัสดุจราจร</t>
  </si>
  <si>
    <t>วัสดุจราจร บก.</t>
  </si>
  <si>
    <t>เครื่องตรวจวัดแอลกอฮอล์</t>
  </si>
  <si>
    <t>ปีใหม่ สงกรานต์</t>
  </si>
  <si>
    <t>น้ำมันชุนสัมพันธ์</t>
  </si>
  <si>
    <t>น้ำมันท่องเที่ยว</t>
  </si>
  <si>
    <t>น้ำมันชุมชนยั่งยืน</t>
  </si>
  <si>
    <t>น้ำมัน ๑ ตำรวจ ๑ โรงเรียน</t>
  </si>
  <si>
    <t>รวม</t>
  </si>
  <si>
    <t>แผนงาน ยุทธศาสตร์พัฒนาบริการประชาชนและพัฒนาประสิทธิภาพภาครัฐ</t>
  </si>
  <si>
    <t>โครงการปฏิรูประบบงานตำรวจ</t>
  </si>
  <si>
    <t>กิจกรรม การปฏิรูประบบงานสอบสวนและการบังคับใช้กฏหมาย</t>
  </si>
  <si>
    <t>งบดำเนินงาน ค่าตอบแทน ใช้สอย</t>
  </si>
  <si>
    <t>โครงการ ปราบปรามยาเสพติด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</si>
  <si>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</si>
  <si>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</si>
  <si>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โครงการสลายเครือข่ายผู้มีอิทธิพล</t>
  </si>
  <si>
    <t>ค่าตอบแทนชุดปฏิบัติการปิดล้อม ตรวจค้น</t>
  </si>
  <si>
    <t>ตามแนวทาง ตร.ในการดำเนินการปิดล้อมตรวจค้น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</si>
  <si>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</si>
  <si>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</si>
  <si>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</si>
  <si>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</si>
  <si>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</si>
  <si>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สรุปผลการใช้จ่ายงบประมาณ ประจำปีงบประมาณ พ.ศ.๒๕๖๖</t>
  </si>
  <si>
    <t>ณ เดือน พฤษภาคม ๒๕๖๖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</si>
  <si>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</si>
  <si>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</si>
  <si>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</si>
  <si>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</t>
  </si>
  <si>
    <t>ต่ำกว่าเป้าหมาย</t>
  </si>
  <si>
    <t>ปัญหาอุปสรรค</t>
  </si>
  <si>
    <t>๑. มีการเปลี่ยนแปลงแก้ไขโครงการและยกเลิกโครงการ</t>
  </si>
  <si>
    <t>2. บุคลากรหรือเจ้าหน้าที่ขาดความรู้ความสามารถในการกำหนดคุณลักษณะเฉพาะหรือกำหนดร่างขอบเขต</t>
  </si>
  <si>
    <t>3. บุคลากรหรือเจ้าหน้าที่ขาดความรู้ความสามารถเกี่ยวกับกฏหมาย พรบ.จัดซื้อจัดจ้าง และระเบียบที่เกี่ยวข้อง</t>
  </si>
  <si>
    <t>แนวทางแก้ไข</t>
  </si>
  <si>
    <t>1. การป้องกันปัญหาเกิดซ้ำซ้อนในการจัดทำโครงการในปีงบประมาณต่อไปให้หน่วยงานที่เสนอโครงการตรวจสอบ</t>
  </si>
  <si>
    <t>และเตรียมความพร้อมในการดำเนินการ เพื่อป้องกัน การยกเลิก เปลี่ยนแปลง ทำให้เกิดความล่าช้าในการดำเนินงาน</t>
  </si>
  <si>
    <t>2. เห็นความจัดให้บุคลากรในหน่วยงานเข้ารับการอบรมศึกษาหาความรู้อย่างสม่ำเสมอ</t>
  </si>
  <si>
    <t>3. เห็นควรจัดหาบุคลากรหรือเจ้าหน้าที่ที่มีหน้าที่โดยตรงในการดำเนินการจัดซื้อจัดจ้าง</t>
  </si>
  <si>
    <t>รายงานความก้าวหน้าในการเบิกจ่ายเงินงบประมาณรายจ่ายประจำปี 2567</t>
  </si>
  <si>
    <t>สรุปผลการเบิกจ่ายเงินงบประมาณรายจ่ายประจำปี 2567  ไตรมาส 1-2</t>
  </si>
  <si>
    <t>ทั้งปีงบ 2567</t>
  </si>
  <si>
    <t>สรุปผลการใช้จ่ายงบประมาณ ประจำปีงบประมาณ พ.ศ.๒๕๖7</t>
  </si>
  <si>
    <t>ณ เดือน มีนาคม 2567</t>
  </si>
  <si>
    <t>4. บุคลากรหรือเจ้าหน้าที่ เพิ่งมีการสับเปลี่ยนกำลังด้านการเงิน จึงมีการดำเนินการค่อนข้างล่าช้า</t>
  </si>
  <si>
    <t>ต.ค.66-พ.ค.67</t>
  </si>
  <si>
    <t>มิ.ย.-ก.ย.67</t>
  </si>
  <si>
    <t>เบี้ยเลี้ยง ค่าที่พัก ยานพาหนะ</t>
  </si>
  <si>
    <t>-</t>
  </si>
  <si>
    <t>เช่าเครื่องถ่ายเอกสาร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</si>
</sst>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-* #,##0.00_-;\-* #,##0.00_-;_-* &quot;-&quot;_-;_-@_-"/>
    <numFmt numFmtId="167" formatCode="_-* #,##0_-;\-* #,##0_-;_-* &quot;-&quot;??_-;_-@_-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indexed="8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indexed="8"/>
      <name val="TH SarabunPSK"/>
      <family val="2"/>
    </font>
    <font>
      <sz val="16"/>
      <color rgb="FF00B050"/>
      <name val="Angsana New"/>
      <family val="1"/>
    </font>
    <font>
      <sz val="16"/>
      <color rgb="FF7030A0"/>
      <name val="Angsana New"/>
      <family val="1"/>
    </font>
    <font>
      <sz val="16"/>
      <color rgb="FFFFFF00"/>
      <name val="Angsana New"/>
      <family val="1"/>
    </font>
    <font>
      <sz val="16"/>
      <color theme="3" tint="0.39997558519241921"/>
      <name val="Angsana New"/>
      <family val="1"/>
    </font>
    <font>
      <sz val="16"/>
      <color indexed="10"/>
      <name val="Angsana New"/>
      <family val="1"/>
    </font>
    <font>
      <sz val="16"/>
      <color rgb="FF00B0F0"/>
      <name val="Angsana New"/>
      <family val="1"/>
    </font>
    <font>
      <sz val="16"/>
      <color rgb="FFC00000"/>
      <name val="Angsana New"/>
      <family val="1"/>
    </font>
    <font>
      <sz val="16"/>
      <color theme="7" tint="0.39997558519241921"/>
      <name val="Angsana New"/>
      <family val="1"/>
    </font>
    <font>
      <sz val="16"/>
      <color theme="8"/>
      <name val="Angsana New"/>
      <family val="1"/>
    </font>
    <font>
      <b/>
      <sz val="16"/>
      <color indexed="8"/>
      <name val="TH SarabunPSK"/>
      <family val="2"/>
    </font>
    <font>
      <sz val="16"/>
      <color indexed="8"/>
      <name val="TH SarabunIT๙"/>
      <family val="2"/>
    </font>
    <font>
      <sz val="16"/>
      <color theme="7" tint="0.3999755851924192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16"/>
      <name val="TH SarabunIT๙"/>
      <family val="2"/>
    </font>
    <font>
      <sz val="16"/>
      <color rgb="FF7030A0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28"/>
      <color theme="1"/>
      <name val="TH SarabunIT๙"/>
      <family val="2"/>
    </font>
    <font>
      <sz val="28"/>
      <color theme="1"/>
      <name val="TH SarabunIT๙"/>
      <family val="2"/>
    </font>
    <font>
      <b/>
      <u/>
      <sz val="28"/>
      <color theme="1"/>
      <name val="TH SarabunIT๙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shrinkToFit="1"/>
    </xf>
    <xf numFmtId="43" fontId="4" fillId="4" borderId="3" xfId="1" applyFont="1" applyFill="1" applyBorder="1" applyAlignment="1">
      <alignment horizontal="center" shrinkToFit="1"/>
    </xf>
    <xf numFmtId="43" fontId="4" fillId="4" borderId="4" xfId="1" applyFont="1" applyFill="1" applyBorder="1" applyAlignment="1">
      <alignment horizontal="center" shrinkToFit="1"/>
    </xf>
    <xf numFmtId="9" fontId="4" fillId="4" borderId="5" xfId="1" applyNumberFormat="1" applyFont="1" applyFill="1" applyBorder="1" applyAlignment="1">
      <alignment shrinkToFit="1"/>
    </xf>
    <xf numFmtId="9" fontId="5" fillId="4" borderId="5" xfId="1" applyNumberFormat="1" applyFont="1" applyFill="1" applyBorder="1" applyAlignment="1">
      <alignment shrinkToFit="1"/>
    </xf>
    <xf numFmtId="9" fontId="6" fillId="4" borderId="5" xfId="1" applyNumberFormat="1" applyFont="1" applyFill="1" applyBorder="1" applyAlignment="1">
      <alignment shrinkToFit="1"/>
    </xf>
    <xf numFmtId="9" fontId="4" fillId="4" borderId="6" xfId="1" applyNumberFormat="1" applyFont="1" applyFill="1" applyBorder="1" applyAlignment="1">
      <alignment shrinkToFit="1"/>
    </xf>
    <xf numFmtId="43" fontId="4" fillId="4" borderId="7" xfId="1" applyFont="1" applyFill="1" applyBorder="1" applyAlignment="1">
      <alignment horizontal="center" shrinkToFit="1"/>
    </xf>
    <xf numFmtId="164" fontId="4" fillId="4" borderId="3" xfId="1" applyNumberFormat="1" applyFont="1" applyFill="1" applyBorder="1" applyAlignment="1">
      <alignment horizontal="center" shrinkToFit="1"/>
    </xf>
    <xf numFmtId="0" fontId="4" fillId="4" borderId="8" xfId="0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43" fontId="4" fillId="4" borderId="9" xfId="1" applyFont="1" applyFill="1" applyBorder="1" applyAlignment="1">
      <alignment horizontal="center" shrinkToFit="1"/>
    </xf>
    <xf numFmtId="43" fontId="4" fillId="4" borderId="2" xfId="1" applyFont="1" applyFill="1" applyBorder="1" applyAlignment="1">
      <alignment horizontal="center" shrinkToFit="1"/>
    </xf>
    <xf numFmtId="43" fontId="4" fillId="4" borderId="6" xfId="1" applyFont="1" applyFill="1" applyBorder="1" applyAlignment="1">
      <alignment horizontal="center" shrinkToFit="1"/>
    </xf>
    <xf numFmtId="43" fontId="4" fillId="4" borderId="5" xfId="1" applyFont="1" applyFill="1" applyBorder="1" applyAlignment="1">
      <alignment horizontal="center" shrinkToFit="1"/>
    </xf>
    <xf numFmtId="43" fontId="5" fillId="4" borderId="5" xfId="1" applyFont="1" applyFill="1" applyBorder="1" applyAlignment="1">
      <alignment horizontal="center" shrinkToFit="1"/>
    </xf>
    <xf numFmtId="43" fontId="4" fillId="4" borderId="10" xfId="1" applyFont="1" applyFill="1" applyBorder="1" applyAlignment="1">
      <alignment horizontal="center" shrinkToFit="1"/>
    </xf>
    <xf numFmtId="43" fontId="4" fillId="4" borderId="11" xfId="1" applyFont="1" applyFill="1" applyBorder="1" applyAlignment="1">
      <alignment horizontal="center" shrinkToFit="1"/>
    </xf>
    <xf numFmtId="164" fontId="4" fillId="4" borderId="9" xfId="1" applyNumberFormat="1" applyFont="1" applyFill="1" applyBorder="1" applyAlignment="1">
      <alignment horizontal="center" shrinkToFit="1"/>
    </xf>
    <xf numFmtId="0" fontId="4" fillId="4" borderId="2" xfId="0" applyFont="1" applyFill="1" applyBorder="1" applyAlignment="1">
      <alignment horizontal="center" shrinkToFit="1"/>
    </xf>
    <xf numFmtId="0" fontId="4" fillId="5" borderId="5" xfId="0" applyFont="1" applyFill="1" applyBorder="1" applyAlignment="1">
      <alignment shrinkToFit="1"/>
    </xf>
    <xf numFmtId="0" fontId="6" fillId="5" borderId="5" xfId="0" applyFont="1" applyFill="1" applyBorder="1" applyAlignment="1">
      <alignment shrinkToFit="1"/>
    </xf>
    <xf numFmtId="43" fontId="4" fillId="5" borderId="10" xfId="1" applyFont="1" applyFill="1" applyBorder="1" applyAlignment="1">
      <alignment shrinkToFit="1"/>
    </xf>
    <xf numFmtId="43" fontId="6" fillId="5" borderId="5" xfId="1" applyFont="1" applyFill="1" applyBorder="1" applyAlignment="1">
      <alignment shrinkToFit="1"/>
    </xf>
    <xf numFmtId="43" fontId="4" fillId="6" borderId="5" xfId="1" applyFont="1" applyFill="1" applyBorder="1" applyAlignment="1">
      <alignment shrinkToFit="1"/>
    </xf>
    <xf numFmtId="165" fontId="6" fillId="6" borderId="5" xfId="1" applyNumberFormat="1" applyFont="1" applyFill="1" applyBorder="1" applyAlignment="1">
      <alignment shrinkToFit="1"/>
    </xf>
    <xf numFmtId="165" fontId="6" fillId="7" borderId="5" xfId="1" applyNumberFormat="1" applyFont="1" applyFill="1" applyBorder="1" applyAlignment="1">
      <alignment shrinkToFit="1"/>
    </xf>
    <xf numFmtId="43" fontId="6" fillId="8" borderId="5" xfId="1" applyFont="1" applyFill="1" applyBorder="1" applyAlignment="1">
      <alignment shrinkToFit="1"/>
    </xf>
    <xf numFmtId="43" fontId="6" fillId="9" borderId="5" xfId="1" applyFont="1" applyFill="1" applyBorder="1" applyAlignment="1">
      <alignment shrinkToFit="1"/>
    </xf>
    <xf numFmtId="43" fontId="7" fillId="9" borderId="5" xfId="1" applyFont="1" applyFill="1" applyBorder="1" applyAlignment="1">
      <alignment shrinkToFit="1"/>
    </xf>
    <xf numFmtId="43" fontId="8" fillId="5" borderId="5" xfId="1" applyFont="1" applyFill="1" applyBorder="1" applyAlignment="1">
      <alignment shrinkToFit="1"/>
    </xf>
    <xf numFmtId="164" fontId="8" fillId="5" borderId="5" xfId="1" applyNumberFormat="1" applyFont="1" applyFill="1" applyBorder="1" applyAlignment="1">
      <alignment shrinkToFit="1"/>
    </xf>
    <xf numFmtId="43" fontId="8" fillId="5" borderId="5" xfId="0" applyNumberFormat="1" applyFont="1" applyFill="1" applyBorder="1" applyAlignment="1">
      <alignment shrinkToFit="1"/>
    </xf>
    <xf numFmtId="43" fontId="4" fillId="5" borderId="5" xfId="1" applyFont="1" applyFill="1" applyBorder="1" applyAlignment="1">
      <alignment shrinkToFit="1"/>
    </xf>
    <xf numFmtId="43" fontId="4" fillId="7" borderId="5" xfId="1" applyFont="1" applyFill="1" applyBorder="1" applyAlignment="1">
      <alignment shrinkToFit="1"/>
    </xf>
    <xf numFmtId="43" fontId="9" fillId="8" borderId="5" xfId="1" applyFont="1" applyFill="1" applyBorder="1" applyAlignment="1">
      <alignment shrinkToFit="1"/>
    </xf>
    <xf numFmtId="43" fontId="6" fillId="7" borderId="5" xfId="1" applyFont="1" applyFill="1" applyBorder="1" applyAlignment="1">
      <alignment shrinkToFit="1"/>
    </xf>
    <xf numFmtId="43" fontId="4" fillId="8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vertical="top" shrinkToFit="1"/>
    </xf>
    <xf numFmtId="43" fontId="11" fillId="9" borderId="5" xfId="1" applyFont="1" applyFill="1" applyBorder="1" applyAlignment="1">
      <alignment shrinkToFit="1"/>
    </xf>
    <xf numFmtId="43" fontId="4" fillId="6" borderId="5" xfId="1" applyFont="1" applyFill="1" applyBorder="1" applyAlignment="1">
      <alignment horizontal="center" shrinkToFit="1"/>
    </xf>
    <xf numFmtId="43" fontId="12" fillId="9" borderId="5" xfId="1" applyFont="1" applyFill="1" applyBorder="1" applyAlignment="1">
      <alignment shrinkToFit="1"/>
    </xf>
    <xf numFmtId="43" fontId="13" fillId="9" borderId="5" xfId="1" applyFont="1" applyFill="1" applyBorder="1" applyAlignment="1">
      <alignment shrinkToFit="1"/>
    </xf>
    <xf numFmtId="43" fontId="6" fillId="8" borderId="5" xfId="1" applyFont="1" applyFill="1" applyBorder="1" applyAlignment="1">
      <alignment horizontal="left" shrinkToFit="1"/>
    </xf>
    <xf numFmtId="43" fontId="6" fillId="9" borderId="0" xfId="1" applyFont="1" applyFill="1" applyAlignment="1">
      <alignment shrinkToFit="1"/>
    </xf>
    <xf numFmtId="43" fontId="6" fillId="6" borderId="5" xfId="1" applyFont="1" applyFill="1" applyBorder="1" applyAlignment="1">
      <alignment shrinkToFit="1"/>
    </xf>
    <xf numFmtId="43" fontId="14" fillId="9" borderId="5" xfId="1" applyFont="1" applyFill="1" applyBorder="1" applyAlignment="1">
      <alignment shrinkToFit="1"/>
    </xf>
    <xf numFmtId="43" fontId="5" fillId="5" borderId="5" xfId="1" applyFont="1" applyFill="1" applyBorder="1" applyAlignment="1">
      <alignment shrinkToFit="1"/>
    </xf>
    <xf numFmtId="43" fontId="4" fillId="5" borderId="5" xfId="1" applyFont="1" applyFill="1" applyBorder="1" applyAlignment="1">
      <alignment horizontal="center" shrinkToFit="1"/>
    </xf>
    <xf numFmtId="43" fontId="4" fillId="6" borderId="10" xfId="1" applyFont="1" applyFill="1" applyBorder="1" applyAlignment="1">
      <alignment shrinkToFit="1"/>
    </xf>
    <xf numFmtId="43" fontId="15" fillId="7" borderId="5" xfId="1" applyFont="1" applyFill="1" applyBorder="1" applyAlignment="1">
      <alignment shrinkToFit="1"/>
    </xf>
    <xf numFmtId="43" fontId="7" fillId="8" borderId="5" xfId="1" applyFont="1" applyFill="1" applyBorder="1" applyAlignment="1">
      <alignment shrinkToFit="1"/>
    </xf>
    <xf numFmtId="0" fontId="5" fillId="5" borderId="5" xfId="0" applyFont="1" applyFill="1" applyBorder="1" applyAlignment="1">
      <alignment shrinkToFit="1"/>
    </xf>
    <xf numFmtId="43" fontId="16" fillId="8" borderId="5" xfId="1" applyFont="1" applyFill="1" applyBorder="1" applyAlignment="1">
      <alignment shrinkToFit="1"/>
    </xf>
    <xf numFmtId="43" fontId="5" fillId="9" borderId="5" xfId="1" applyFont="1" applyFill="1" applyBorder="1" applyAlignment="1">
      <alignment shrinkToFit="1"/>
    </xf>
    <xf numFmtId="43" fontId="4" fillId="9" borderId="5" xfId="1" applyFont="1" applyFill="1" applyBorder="1" applyAlignment="1">
      <alignment shrinkToFit="1"/>
    </xf>
    <xf numFmtId="43" fontId="17" fillId="9" borderId="5" xfId="1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horizontal="center" shrinkToFit="1"/>
    </xf>
    <xf numFmtId="43" fontId="4" fillId="4" borderId="10" xfId="1" applyFont="1" applyFill="1" applyBorder="1" applyAlignment="1">
      <alignment shrinkToFit="1"/>
    </xf>
    <xf numFmtId="164" fontId="18" fillId="4" borderId="5" xfId="1" applyNumberFormat="1" applyFont="1" applyFill="1" applyBorder="1" applyAlignment="1">
      <alignment shrinkToFit="1"/>
    </xf>
    <xf numFmtId="43" fontId="8" fillId="4" borderId="5" xfId="0" applyNumberFormat="1" applyFont="1" applyFill="1" applyBorder="1" applyAlignment="1">
      <alignment shrinkToFit="1"/>
    </xf>
    <xf numFmtId="0" fontId="19" fillId="2" borderId="0" xfId="0" applyFont="1" applyFill="1" applyAlignment="1">
      <alignment shrinkToFit="1"/>
    </xf>
    <xf numFmtId="43" fontId="19" fillId="2" borderId="0" xfId="1" applyFont="1" applyFill="1" applyBorder="1" applyAlignment="1">
      <alignment horizontal="center" shrinkToFit="1"/>
    </xf>
    <xf numFmtId="43" fontId="20" fillId="2" borderId="0" xfId="1" applyFont="1" applyFill="1" applyBorder="1" applyAlignment="1">
      <alignment horizontal="center" shrinkToFit="1"/>
    </xf>
    <xf numFmtId="43" fontId="21" fillId="2" borderId="0" xfId="1" applyFont="1" applyFill="1" applyBorder="1" applyAlignment="1">
      <alignment horizontal="center" shrinkToFit="1"/>
    </xf>
    <xf numFmtId="43" fontId="22" fillId="2" borderId="0" xfId="1" applyFont="1" applyFill="1" applyBorder="1" applyAlignment="1">
      <alignment horizontal="center" shrinkToFit="1"/>
    </xf>
    <xf numFmtId="164" fontId="19" fillId="2" borderId="0" xfId="1" applyNumberFormat="1" applyFont="1" applyFill="1" applyBorder="1" applyAlignment="1">
      <alignment horizontal="center" shrinkToFit="1"/>
    </xf>
    <xf numFmtId="43" fontId="19" fillId="2" borderId="0" xfId="0" applyNumberFormat="1" applyFont="1" applyFill="1" applyAlignment="1">
      <alignment horizontal="center" shrinkToFit="1"/>
    </xf>
    <xf numFmtId="0" fontId="19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26" fillId="4" borderId="7" xfId="0" applyFont="1" applyFill="1" applyBorder="1" applyAlignment="1">
      <alignment horizontal="center" shrinkToFit="1"/>
    </xf>
    <xf numFmtId="43" fontId="25" fillId="4" borderId="13" xfId="1" applyFont="1" applyFill="1" applyBorder="1" applyAlignment="1">
      <alignment horizontal="center" shrinkToFit="1"/>
    </xf>
    <xf numFmtId="43" fontId="25" fillId="11" borderId="13" xfId="1" applyFont="1" applyFill="1" applyBorder="1" applyAlignment="1">
      <alignment horizontal="center" shrinkToFit="1"/>
    </xf>
    <xf numFmtId="43" fontId="25" fillId="11" borderId="0" xfId="1" applyFont="1" applyFill="1" applyBorder="1" applyAlignment="1">
      <alignment horizontal="center" shrinkToFit="1"/>
    </xf>
    <xf numFmtId="9" fontId="25" fillId="6" borderId="9" xfId="1" applyNumberFormat="1" applyFont="1" applyFill="1" applyBorder="1" applyAlignment="1">
      <alignment horizontal="center" shrinkToFit="1"/>
    </xf>
    <xf numFmtId="9" fontId="25" fillId="7" borderId="9" xfId="1" applyNumberFormat="1" applyFont="1" applyFill="1" applyBorder="1" applyAlignment="1">
      <alignment horizontal="center" shrinkToFit="1"/>
    </xf>
    <xf numFmtId="9" fontId="24" fillId="8" borderId="9" xfId="1" applyNumberFormat="1" applyFont="1" applyFill="1" applyBorder="1" applyAlignment="1">
      <alignment horizontal="center" shrinkToFit="1"/>
    </xf>
    <xf numFmtId="9" fontId="25" fillId="9" borderId="9" xfId="1" applyNumberFormat="1" applyFont="1" applyFill="1" applyBorder="1" applyAlignment="1">
      <alignment horizontal="center" shrinkToFit="1"/>
    </xf>
    <xf numFmtId="9" fontId="26" fillId="9" borderId="9" xfId="1" applyNumberFormat="1" applyFont="1" applyFill="1" applyBorder="1" applyAlignment="1">
      <alignment horizontal="center" shrinkToFit="1"/>
    </xf>
    <xf numFmtId="9" fontId="25" fillId="9" borderId="2" xfId="1" applyNumberFormat="1" applyFont="1" applyFill="1" applyBorder="1" applyAlignment="1">
      <alignment horizontal="center" shrinkToFit="1"/>
    </xf>
    <xf numFmtId="43" fontId="25" fillId="4" borderId="14" xfId="1" applyFont="1" applyFill="1" applyBorder="1" applyAlignment="1">
      <alignment horizontal="center" shrinkToFit="1"/>
    </xf>
    <xf numFmtId="164" fontId="25" fillId="4" borderId="13" xfId="1" applyNumberFormat="1" applyFont="1" applyFill="1" applyBorder="1" applyAlignment="1">
      <alignment horizontal="center" shrinkToFit="1"/>
    </xf>
    <xf numFmtId="0" fontId="25" fillId="4" borderId="0" xfId="0" applyFont="1" applyFill="1" applyAlignment="1">
      <alignment horizontal="center" vertical="top" shrinkToFit="1"/>
    </xf>
    <xf numFmtId="0" fontId="25" fillId="4" borderId="11" xfId="0" applyFont="1" applyFill="1" applyBorder="1" applyAlignment="1">
      <alignment horizontal="center" shrinkToFit="1"/>
    </xf>
    <xf numFmtId="43" fontId="25" fillId="4" borderId="9" xfId="1" applyFont="1" applyFill="1" applyBorder="1" applyAlignment="1">
      <alignment horizontal="center" shrinkToFit="1"/>
    </xf>
    <xf numFmtId="43" fontId="25" fillId="11" borderId="9" xfId="1" applyFont="1" applyFill="1" applyBorder="1" applyAlignment="1">
      <alignment horizontal="center" shrinkToFit="1"/>
    </xf>
    <xf numFmtId="43" fontId="25" fillId="11" borderId="2" xfId="1" applyFont="1" applyFill="1" applyBorder="1" applyAlignment="1">
      <alignment horizontal="center" shrinkToFit="1"/>
    </xf>
    <xf numFmtId="43" fontId="25" fillId="6" borderId="6" xfId="1" applyFont="1" applyFill="1" applyBorder="1" applyAlignment="1">
      <alignment horizontal="center" shrinkToFit="1"/>
    </xf>
    <xf numFmtId="43" fontId="25" fillId="6" borderId="5" xfId="1" applyFont="1" applyFill="1" applyBorder="1" applyAlignment="1">
      <alignment horizontal="center" shrinkToFit="1"/>
    </xf>
    <xf numFmtId="43" fontId="25" fillId="7" borderId="5" xfId="1" applyFont="1" applyFill="1" applyBorder="1" applyAlignment="1">
      <alignment horizontal="center" shrinkToFit="1"/>
    </xf>
    <xf numFmtId="43" fontId="24" fillId="8" borderId="5" xfId="1" applyFont="1" applyFill="1" applyBorder="1" applyAlignment="1">
      <alignment horizontal="center" shrinkToFit="1"/>
    </xf>
    <xf numFmtId="43" fontId="25" fillId="9" borderId="5" xfId="1" applyFont="1" applyFill="1" applyBorder="1" applyAlignment="1">
      <alignment horizontal="center" shrinkToFit="1"/>
    </xf>
    <xf numFmtId="43" fontId="25" fillId="9" borderId="10" xfId="1" applyFont="1" applyFill="1" applyBorder="1" applyAlignment="1">
      <alignment horizontal="center" shrinkToFit="1"/>
    </xf>
    <xf numFmtId="43" fontId="25" fillId="4" borderId="11" xfId="1" applyFont="1" applyFill="1" applyBorder="1" applyAlignment="1">
      <alignment horizontal="center" shrinkToFit="1"/>
    </xf>
    <xf numFmtId="164" fontId="25" fillId="4" borderId="9" xfId="1" applyNumberFormat="1" applyFont="1" applyFill="1" applyBorder="1" applyAlignment="1">
      <alignment horizontal="center" shrinkToFit="1"/>
    </xf>
    <xf numFmtId="0" fontId="25" fillId="4" borderId="1" xfId="0" applyFont="1" applyFill="1" applyBorder="1" applyAlignment="1">
      <alignment horizontal="center" vertical="top" shrinkToFit="1"/>
    </xf>
    <xf numFmtId="0" fontId="22" fillId="5" borderId="10" xfId="0" applyFont="1" applyFill="1" applyBorder="1" applyAlignment="1">
      <alignment shrinkToFit="1"/>
    </xf>
    <xf numFmtId="43" fontId="19" fillId="5" borderId="9" xfId="1" applyFont="1" applyFill="1" applyBorder="1" applyAlignment="1">
      <alignment horizontal="center" shrinkToFit="1"/>
    </xf>
    <xf numFmtId="43" fontId="19" fillId="11" borderId="9" xfId="1" applyFont="1" applyFill="1" applyBorder="1" applyAlignment="1">
      <alignment horizontal="center" shrinkToFit="1"/>
    </xf>
    <xf numFmtId="43" fontId="22" fillId="11" borderId="9" xfId="1" applyFont="1" applyFill="1" applyBorder="1" applyAlignment="1">
      <alignment horizontal="center" shrinkToFit="1"/>
    </xf>
    <xf numFmtId="43" fontId="21" fillId="6" borderId="9" xfId="1" applyFont="1" applyFill="1" applyBorder="1" applyAlignment="1">
      <alignment horizontal="center" shrinkToFit="1"/>
    </xf>
    <xf numFmtId="43" fontId="22" fillId="6" borderId="9" xfId="1" applyFont="1" applyFill="1" applyBorder="1" applyAlignment="1">
      <alignment horizontal="center" shrinkToFit="1"/>
    </xf>
    <xf numFmtId="43" fontId="22" fillId="7" borderId="9" xfId="1" applyFont="1" applyFill="1" applyBorder="1" applyAlignment="1">
      <alignment horizontal="center" shrinkToFit="1"/>
    </xf>
    <xf numFmtId="43" fontId="22" fillId="8" borderId="9" xfId="1" applyFont="1" applyFill="1" applyBorder="1" applyAlignment="1">
      <alignment horizontal="center" shrinkToFit="1"/>
    </xf>
    <xf numFmtId="43" fontId="3" fillId="9" borderId="9" xfId="1" applyFont="1" applyFill="1" applyBorder="1" applyAlignment="1">
      <alignment horizontal="center" shrinkToFit="1"/>
    </xf>
    <xf numFmtId="43" fontId="22" fillId="9" borderId="9" xfId="1" applyFont="1" applyFill="1" applyBorder="1" applyAlignment="1">
      <alignment horizontal="center" shrinkToFit="1"/>
    </xf>
    <xf numFmtId="43" fontId="27" fillId="9" borderId="9" xfId="1" applyFont="1" applyFill="1" applyBorder="1" applyAlignment="1">
      <alignment horizontal="center" shrinkToFit="1"/>
    </xf>
    <xf numFmtId="43" fontId="19" fillId="12" borderId="9" xfId="1" applyFont="1" applyFill="1" applyBorder="1" applyAlignment="1">
      <alignment horizontal="center" shrinkToFit="1"/>
    </xf>
    <xf numFmtId="164" fontId="19" fillId="12" borderId="9" xfId="1" applyNumberFormat="1" applyFont="1" applyFill="1" applyBorder="1" applyAlignment="1">
      <alignment horizontal="center" shrinkToFit="1"/>
    </xf>
    <xf numFmtId="43" fontId="19" fillId="12" borderId="11" xfId="0" applyNumberFormat="1" applyFont="1" applyFill="1" applyBorder="1" applyAlignment="1">
      <alignment horizontal="center" shrinkToFit="1"/>
    </xf>
    <xf numFmtId="0" fontId="22" fillId="5" borderId="10" xfId="0" applyFont="1" applyFill="1" applyBorder="1" applyAlignment="1">
      <alignment horizontal="center" shrinkToFit="1"/>
    </xf>
    <xf numFmtId="43" fontId="21" fillId="7" borderId="9" xfId="1" applyFont="1" applyFill="1" applyBorder="1" applyAlignment="1">
      <alignment horizontal="center" shrinkToFit="1"/>
    </xf>
    <xf numFmtId="0" fontId="22" fillId="2" borderId="4" xfId="0" applyFont="1" applyFill="1" applyBorder="1" applyAlignment="1">
      <alignment horizontal="center" shrinkToFit="1"/>
    </xf>
    <xf numFmtId="43" fontId="19" fillId="2" borderId="4" xfId="1" applyFont="1" applyFill="1" applyBorder="1" applyAlignment="1">
      <alignment horizontal="center" shrinkToFit="1"/>
    </xf>
    <xf numFmtId="43" fontId="22" fillId="2" borderId="4" xfId="1" applyFont="1" applyFill="1" applyBorder="1" applyAlignment="1">
      <alignment horizontal="center" shrinkToFit="1"/>
    </xf>
    <xf numFmtId="43" fontId="21" fillId="2" borderId="4" xfId="1" applyFont="1" applyFill="1" applyBorder="1" applyAlignment="1">
      <alignment horizontal="center" shrinkToFit="1"/>
    </xf>
    <xf numFmtId="43" fontId="3" fillId="2" borderId="4" xfId="1" applyFont="1" applyFill="1" applyBorder="1" applyAlignment="1">
      <alignment horizontal="center" shrinkToFit="1"/>
    </xf>
    <xf numFmtId="43" fontId="27" fillId="2" borderId="4" xfId="1" applyFont="1" applyFill="1" applyBorder="1" applyAlignment="1">
      <alignment horizontal="center" shrinkToFit="1"/>
    </xf>
    <xf numFmtId="164" fontId="19" fillId="2" borderId="4" xfId="1" applyNumberFormat="1" applyFont="1" applyFill="1" applyBorder="1" applyAlignment="1">
      <alignment horizontal="center" shrinkToFit="1"/>
    </xf>
    <xf numFmtId="43" fontId="25" fillId="11" borderId="3" xfId="1" applyFont="1" applyFill="1" applyBorder="1" applyAlignment="1">
      <alignment horizontal="center" shrinkToFit="1"/>
    </xf>
    <xf numFmtId="43" fontId="25" fillId="11" borderId="4" xfId="1" applyFont="1" applyFill="1" applyBorder="1" applyAlignment="1">
      <alignment horizontal="center" shrinkToFit="1"/>
    </xf>
    <xf numFmtId="9" fontId="25" fillId="6" borderId="5" xfId="1" applyNumberFormat="1" applyFont="1" applyFill="1" applyBorder="1" applyAlignment="1">
      <alignment horizontal="center" shrinkToFit="1"/>
    </xf>
    <xf numFmtId="9" fontId="25" fillId="7" borderId="5" xfId="1" applyNumberFormat="1" applyFont="1" applyFill="1" applyBorder="1" applyAlignment="1">
      <alignment horizontal="center" shrinkToFit="1"/>
    </xf>
    <xf numFmtId="9" fontId="24" fillId="8" borderId="5" xfId="1" applyNumberFormat="1" applyFont="1" applyFill="1" applyBorder="1" applyAlignment="1">
      <alignment horizontal="center" shrinkToFit="1"/>
    </xf>
    <xf numFmtId="9" fontId="25" fillId="9" borderId="5" xfId="1" applyNumberFormat="1" applyFont="1" applyFill="1" applyBorder="1" applyAlignment="1">
      <alignment horizontal="center" shrinkToFit="1"/>
    </xf>
    <xf numFmtId="9" fontId="26" fillId="9" borderId="5" xfId="1" applyNumberFormat="1" applyFont="1" applyFill="1" applyBorder="1" applyAlignment="1">
      <alignment horizontal="center" shrinkToFit="1"/>
    </xf>
    <xf numFmtId="9" fontId="25" fillId="9" borderId="6" xfId="1" applyNumberFormat="1" applyFont="1" applyFill="1" applyBorder="1" applyAlignment="1">
      <alignment horizontal="center" shrinkToFit="1"/>
    </xf>
    <xf numFmtId="43" fontId="25" fillId="4" borderId="7" xfId="1" applyFont="1" applyFill="1" applyBorder="1" applyAlignment="1">
      <alignment horizontal="center" shrinkToFit="1"/>
    </xf>
    <xf numFmtId="164" fontId="25" fillId="4" borderId="3" xfId="1" applyNumberFormat="1" applyFont="1" applyFill="1" applyBorder="1" applyAlignment="1">
      <alignment horizontal="center" shrinkToFit="1"/>
    </xf>
    <xf numFmtId="0" fontId="25" fillId="4" borderId="4" xfId="0" applyFont="1" applyFill="1" applyBorder="1" applyAlignment="1">
      <alignment horizontal="center" vertical="top" shrinkToFit="1"/>
    </xf>
    <xf numFmtId="0" fontId="28" fillId="5" borderId="10" xfId="0" applyFont="1" applyFill="1" applyBorder="1"/>
    <xf numFmtId="0" fontId="3" fillId="5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5" borderId="10" xfId="0" applyFont="1" applyFill="1" applyBorder="1"/>
    <xf numFmtId="0" fontId="29" fillId="5" borderId="10" xfId="0" applyFont="1" applyFill="1" applyBorder="1"/>
    <xf numFmtId="43" fontId="19" fillId="11" borderId="3" xfId="1" applyFont="1" applyFill="1" applyBorder="1" applyAlignment="1">
      <alignment horizontal="center" shrinkToFit="1"/>
    </xf>
    <xf numFmtId="43" fontId="19" fillId="11" borderId="4" xfId="1" applyFont="1" applyFill="1" applyBorder="1" applyAlignment="1">
      <alignment horizontal="center" shrinkToFit="1"/>
    </xf>
    <xf numFmtId="9" fontId="19" fillId="6" borderId="5" xfId="1" applyNumberFormat="1" applyFont="1" applyFill="1" applyBorder="1" applyAlignment="1">
      <alignment horizontal="center" shrinkToFit="1"/>
    </xf>
    <xf numFmtId="9" fontId="19" fillId="7" borderId="5" xfId="1" applyNumberFormat="1" applyFont="1" applyFill="1" applyBorder="1" applyAlignment="1">
      <alignment horizontal="center" shrinkToFit="1"/>
    </xf>
    <xf numFmtId="9" fontId="3" fillId="8" borderId="5" xfId="1" applyNumberFormat="1" applyFont="1" applyFill="1" applyBorder="1" applyAlignment="1">
      <alignment horizontal="center" shrinkToFit="1"/>
    </xf>
    <xf numFmtId="9" fontId="19" fillId="9" borderId="5" xfId="1" applyNumberFormat="1" applyFont="1" applyFill="1" applyBorder="1" applyAlignment="1">
      <alignment horizontal="center" shrinkToFit="1"/>
    </xf>
    <xf numFmtId="9" fontId="22" fillId="9" borderId="5" xfId="1" applyNumberFormat="1" applyFont="1" applyFill="1" applyBorder="1" applyAlignment="1">
      <alignment horizontal="center" shrinkToFit="1"/>
    </xf>
    <xf numFmtId="9" fontId="19" fillId="9" borderId="6" xfId="1" applyNumberFormat="1" applyFont="1" applyFill="1" applyBorder="1" applyAlignment="1">
      <alignment horizontal="center" shrinkToFit="1"/>
    </xf>
    <xf numFmtId="43" fontId="19" fillId="4" borderId="7" xfId="1" applyFont="1" applyFill="1" applyBorder="1" applyAlignment="1">
      <alignment horizontal="center" shrinkToFit="1"/>
    </xf>
    <xf numFmtId="164" fontId="19" fillId="4" borderId="3" xfId="1" applyNumberFormat="1" applyFont="1" applyFill="1" applyBorder="1" applyAlignment="1">
      <alignment horizontal="center" shrinkToFit="1"/>
    </xf>
    <xf numFmtId="0" fontId="19" fillId="4" borderId="4" xfId="0" applyFont="1" applyFill="1" applyBorder="1" applyAlignment="1">
      <alignment horizontal="center" vertical="top" shrinkToFit="1"/>
    </xf>
    <xf numFmtId="43" fontId="19" fillId="11" borderId="2" xfId="1" applyFont="1" applyFill="1" applyBorder="1" applyAlignment="1">
      <alignment horizontal="center" shrinkToFit="1"/>
    </xf>
    <xf numFmtId="43" fontId="19" fillId="6" borderId="6" xfId="1" applyFont="1" applyFill="1" applyBorder="1" applyAlignment="1">
      <alignment horizontal="center" shrinkToFit="1"/>
    </xf>
    <xf numFmtId="43" fontId="19" fillId="6" borderId="5" xfId="1" applyFont="1" applyFill="1" applyBorder="1" applyAlignment="1">
      <alignment horizontal="center" shrinkToFit="1"/>
    </xf>
    <xf numFmtId="43" fontId="19" fillId="7" borderId="5" xfId="1" applyFont="1" applyFill="1" applyBorder="1" applyAlignment="1">
      <alignment horizontal="center" shrinkToFit="1"/>
    </xf>
    <xf numFmtId="43" fontId="3" fillId="8" borderId="5" xfId="1" applyFont="1" applyFill="1" applyBorder="1" applyAlignment="1">
      <alignment horizontal="center" shrinkToFit="1"/>
    </xf>
    <xf numFmtId="43" fontId="19" fillId="9" borderId="5" xfId="1" applyFont="1" applyFill="1" applyBorder="1" applyAlignment="1">
      <alignment horizontal="center" shrinkToFit="1"/>
    </xf>
    <xf numFmtId="43" fontId="19" fillId="9" borderId="10" xfId="1" applyFont="1" applyFill="1" applyBorder="1" applyAlignment="1">
      <alignment horizontal="center" shrinkToFit="1"/>
    </xf>
    <xf numFmtId="43" fontId="19" fillId="4" borderId="11" xfId="1" applyFont="1" applyFill="1" applyBorder="1" applyAlignment="1">
      <alignment horizontal="center" shrinkToFit="1"/>
    </xf>
    <xf numFmtId="164" fontId="19" fillId="4" borderId="9" xfId="1" applyNumberFormat="1" applyFont="1" applyFill="1" applyBorder="1" applyAlignment="1">
      <alignment horizontal="center" shrinkToFit="1"/>
    </xf>
    <xf numFmtId="0" fontId="19" fillId="4" borderId="1" xfId="0" applyFont="1" applyFill="1" applyBorder="1" applyAlignment="1">
      <alignment horizontal="center" vertical="top" shrinkToFit="1"/>
    </xf>
    <xf numFmtId="0" fontId="30" fillId="5" borderId="10" xfId="0" applyFont="1" applyFill="1" applyBorder="1"/>
    <xf numFmtId="0" fontId="31" fillId="5" borderId="10" xfId="0" applyFont="1" applyFill="1" applyBorder="1"/>
    <xf numFmtId="0" fontId="30" fillId="5" borderId="7" xfId="0" applyFont="1" applyFill="1" applyBorder="1"/>
    <xf numFmtId="0" fontId="3" fillId="5" borderId="3" xfId="0" applyFont="1" applyFill="1" applyBorder="1" applyAlignment="1">
      <alignment horizontal="center"/>
    </xf>
    <xf numFmtId="0" fontId="32" fillId="5" borderId="7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0" fillId="5" borderId="11" xfId="0" applyFont="1" applyFill="1" applyBorder="1"/>
    <xf numFmtId="0" fontId="3" fillId="5" borderId="1" xfId="0" applyFont="1" applyFill="1" applyBorder="1" applyAlignment="1">
      <alignment horizontal="center"/>
    </xf>
    <xf numFmtId="0" fontId="32" fillId="5" borderId="10" xfId="0" applyFont="1" applyFill="1" applyBorder="1"/>
    <xf numFmtId="0" fontId="24" fillId="0" borderId="0" xfId="0" applyFont="1"/>
    <xf numFmtId="0" fontId="3" fillId="0" borderId="0" xfId="0" applyFont="1"/>
    <xf numFmtId="0" fontId="24" fillId="13" borderId="3" xfId="0" applyFont="1" applyFill="1" applyBorder="1" applyAlignment="1">
      <alignment horizontal="center"/>
    </xf>
    <xf numFmtId="0" fontId="3" fillId="2" borderId="0" xfId="0" applyFont="1" applyFill="1"/>
    <xf numFmtId="0" fontId="3" fillId="13" borderId="13" xfId="0" applyFont="1" applyFill="1" applyBorder="1" applyAlignment="1">
      <alignment horizontal="center"/>
    </xf>
    <xf numFmtId="43" fontId="3" fillId="13" borderId="13" xfId="1" applyFont="1" applyFill="1" applyBorder="1"/>
    <xf numFmtId="0" fontId="24" fillId="13" borderId="13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5" borderId="4" xfId="0" applyFont="1" applyFill="1" applyBorder="1"/>
    <xf numFmtId="43" fontId="3" fillId="15" borderId="4" xfId="1" applyFont="1" applyFill="1" applyBorder="1"/>
    <xf numFmtId="0" fontId="33" fillId="6" borderId="0" xfId="0" applyFont="1" applyFill="1" applyAlignment="1">
      <alignment horizontal="left"/>
    </xf>
    <xf numFmtId="0" fontId="3" fillId="6" borderId="0" xfId="0" applyFont="1" applyFill="1"/>
    <xf numFmtId="1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3" fillId="6" borderId="0" xfId="0" applyFont="1" applyFill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43" fontId="3" fillId="2" borderId="0" xfId="1" applyFont="1" applyFill="1" applyBorder="1"/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3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0" fontId="3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3" fillId="2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5" fillId="15" borderId="0" xfId="0" applyFont="1" applyFill="1" applyAlignment="1">
      <alignment horizontal="center"/>
    </xf>
    <xf numFmtId="0" fontId="35" fillId="15" borderId="0" xfId="0" applyFont="1" applyFill="1"/>
    <xf numFmtId="43" fontId="35" fillId="15" borderId="0" xfId="1" applyFont="1" applyFill="1" applyBorder="1"/>
    <xf numFmtId="0" fontId="36" fillId="15" borderId="0" xfId="0" applyFont="1" applyFill="1" applyAlignment="1">
      <alignment horizontal="left"/>
    </xf>
    <xf numFmtId="1" fontId="35" fillId="15" borderId="0" xfId="0" applyNumberFormat="1" applyFont="1" applyFill="1" applyAlignment="1">
      <alignment horizontal="left"/>
    </xf>
    <xf numFmtId="0" fontId="35" fillId="15" borderId="0" xfId="0" applyFont="1" applyFill="1" applyAlignment="1">
      <alignment horizontal="left"/>
    </xf>
    <xf numFmtId="0" fontId="36" fillId="15" borderId="0" xfId="0" applyFont="1" applyFill="1"/>
    <xf numFmtId="0" fontId="24" fillId="0" borderId="1" xfId="0" applyFont="1" applyBorder="1" applyAlignment="1">
      <alignment horizontal="center"/>
    </xf>
    <xf numFmtId="0" fontId="24" fillId="10" borderId="10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shrinkToFit="1"/>
    </xf>
    <xf numFmtId="0" fontId="4" fillId="3" borderId="1" xfId="0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0" fontId="23" fillId="0" borderId="0" xfId="0" applyFont="1" applyAlignment="1">
      <alignment horizontal="center"/>
    </xf>
    <xf numFmtId="0" fontId="25" fillId="10" borderId="10" xfId="0" applyFont="1" applyFill="1" applyBorder="1" applyAlignment="1">
      <alignment horizontal="center" shrinkToFit="1"/>
    </xf>
    <xf numFmtId="0" fontId="25" fillId="10" borderId="12" xfId="0" applyFont="1" applyFill="1" applyBorder="1" applyAlignment="1">
      <alignment horizontal="center" shrinkToFit="1"/>
    </xf>
    <xf numFmtId="0" fontId="25" fillId="10" borderId="6" xfId="0" applyFont="1" applyFill="1" applyBorder="1" applyAlignment="1">
      <alignment horizontal="center" shrinkToFit="1"/>
    </xf>
    <xf numFmtId="0" fontId="34" fillId="13" borderId="7" xfId="0" applyFont="1" applyFill="1" applyBorder="1" applyAlignment="1">
      <alignment horizontal="center"/>
    </xf>
    <xf numFmtId="0" fontId="34" fillId="13" borderId="4" xfId="0" applyFont="1" applyFill="1" applyBorder="1" applyAlignment="1">
      <alignment horizontal="center"/>
    </xf>
    <xf numFmtId="0" fontId="34" fillId="13" borderId="8" xfId="0" applyFont="1" applyFill="1" applyBorder="1" applyAlignment="1">
      <alignment horizontal="center"/>
    </xf>
    <xf numFmtId="0" fontId="34" fillId="13" borderId="14" xfId="0" applyFont="1" applyFill="1" applyBorder="1" applyAlignment="1">
      <alignment horizontal="center"/>
    </xf>
    <xf numFmtId="0" fontId="34" fillId="13" borderId="0" xfId="0" applyFont="1" applyFill="1" applyAlignment="1">
      <alignment horizontal="center"/>
    </xf>
    <xf numFmtId="0" fontId="34" fillId="13" borderId="15" xfId="0" applyFont="1" applyFill="1" applyBorder="1" applyAlignment="1">
      <alignment horizontal="center"/>
    </xf>
    <xf numFmtId="0" fontId="35" fillId="14" borderId="7" xfId="0" applyFont="1" applyFill="1" applyBorder="1" applyAlignment="1">
      <alignment horizontal="center" vertical="center"/>
    </xf>
    <xf numFmtId="0" fontId="35" fillId="14" borderId="4" xfId="0" applyFont="1" applyFill="1" applyBorder="1" applyAlignment="1">
      <alignment horizontal="center" vertical="center"/>
    </xf>
    <xf numFmtId="0" fontId="35" fillId="14" borderId="8" xfId="0" applyFont="1" applyFill="1" applyBorder="1" applyAlignment="1">
      <alignment horizontal="center" vertical="center"/>
    </xf>
    <xf numFmtId="0" fontId="35" fillId="14" borderId="14" xfId="0" applyFont="1" applyFill="1" applyBorder="1" applyAlignment="1">
      <alignment horizontal="center" vertical="center"/>
    </xf>
    <xf numFmtId="0" fontId="35" fillId="14" borderId="0" xfId="0" applyFont="1" applyFill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5" fillId="14" borderId="1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43" fontId="35" fillId="13" borderId="14" xfId="1" applyFont="1" applyFill="1" applyBorder="1" applyAlignment="1">
      <alignment horizontal="center"/>
    </xf>
    <xf numFmtId="43" fontId="35" fillId="13" borderId="0" xfId="1" applyFont="1" applyFill="1" applyBorder="1" applyAlignment="1">
      <alignment horizontal="center"/>
    </xf>
    <xf numFmtId="43" fontId="35" fillId="13" borderId="15" xfId="1" applyFont="1" applyFill="1" applyBorder="1" applyAlignment="1">
      <alignment horizontal="center"/>
    </xf>
    <xf numFmtId="2" fontId="35" fillId="14" borderId="7" xfId="1" applyNumberFormat="1" applyFont="1" applyFill="1" applyBorder="1" applyAlignment="1">
      <alignment horizontal="center" vertical="center"/>
    </xf>
    <xf numFmtId="2" fontId="35" fillId="14" borderId="4" xfId="1" applyNumberFormat="1" applyFont="1" applyFill="1" applyBorder="1" applyAlignment="1">
      <alignment horizontal="center" vertical="center"/>
    </xf>
    <xf numFmtId="2" fontId="35" fillId="14" borderId="8" xfId="1" applyNumberFormat="1" applyFont="1" applyFill="1" applyBorder="1" applyAlignment="1">
      <alignment horizontal="center" vertical="center"/>
    </xf>
    <xf numFmtId="2" fontId="35" fillId="14" borderId="14" xfId="1" applyNumberFormat="1" applyFont="1" applyFill="1" applyBorder="1" applyAlignment="1">
      <alignment horizontal="center" vertical="center"/>
    </xf>
    <xf numFmtId="2" fontId="35" fillId="14" borderId="0" xfId="1" applyNumberFormat="1" applyFont="1" applyFill="1" applyBorder="1" applyAlignment="1">
      <alignment horizontal="center" vertical="center"/>
    </xf>
    <xf numFmtId="2" fontId="35" fillId="14" borderId="15" xfId="1" applyNumberFormat="1" applyFont="1" applyFill="1" applyBorder="1" applyAlignment="1">
      <alignment horizontal="center" vertical="center"/>
    </xf>
    <xf numFmtId="2" fontId="35" fillId="14" borderId="11" xfId="1" applyNumberFormat="1" applyFont="1" applyFill="1" applyBorder="1" applyAlignment="1">
      <alignment horizontal="center" vertical="center"/>
    </xf>
    <xf numFmtId="2" fontId="35" fillId="14" borderId="1" xfId="1" applyNumberFormat="1" applyFont="1" applyFill="1" applyBorder="1" applyAlignment="1">
      <alignment horizontal="center" vertical="center"/>
    </xf>
    <xf numFmtId="2" fontId="35" fillId="14" borderId="2" xfId="1" applyNumberFormat="1" applyFont="1" applyFill="1" applyBorder="1" applyAlignment="1">
      <alignment horizontal="center" vertical="center"/>
    </xf>
    <xf numFmtId="0" fontId="35" fillId="13" borderId="14" xfId="0" applyFont="1" applyFill="1" applyBorder="1" applyAlignment="1">
      <alignment horizontal="center"/>
    </xf>
    <xf numFmtId="0" fontId="35" fillId="13" borderId="0" xfId="0" applyFont="1" applyFill="1" applyAlignment="1">
      <alignment horizontal="center"/>
    </xf>
    <xf numFmtId="0" fontId="35" fillId="13" borderId="15" xfId="0" applyFont="1" applyFill="1" applyBorder="1" applyAlignment="1">
      <alignment horizontal="center"/>
    </xf>
    <xf numFmtId="4" fontId="35" fillId="14" borderId="7" xfId="0" applyNumberFormat="1" applyFont="1" applyFill="1" applyBorder="1" applyAlignment="1">
      <alignment horizontal="center" vertical="center"/>
    </xf>
    <xf numFmtId="4" fontId="35" fillId="14" borderId="4" xfId="0" applyNumberFormat="1" applyFont="1" applyFill="1" applyBorder="1" applyAlignment="1">
      <alignment horizontal="center" vertical="center"/>
    </xf>
    <xf numFmtId="4" fontId="35" fillId="14" borderId="8" xfId="0" applyNumberFormat="1" applyFont="1" applyFill="1" applyBorder="1" applyAlignment="1">
      <alignment horizontal="center" vertical="center"/>
    </xf>
    <xf numFmtId="4" fontId="35" fillId="14" borderId="14" xfId="0" applyNumberFormat="1" applyFont="1" applyFill="1" applyBorder="1" applyAlignment="1">
      <alignment horizontal="center" vertical="center"/>
    </xf>
    <xf numFmtId="4" fontId="35" fillId="14" borderId="0" xfId="0" applyNumberFormat="1" applyFont="1" applyFill="1" applyAlignment="1">
      <alignment horizontal="center" vertical="center"/>
    </xf>
    <xf numFmtId="4" fontId="35" fillId="14" borderId="15" xfId="0" applyNumberFormat="1" applyFont="1" applyFill="1" applyBorder="1" applyAlignment="1">
      <alignment horizontal="center" vertical="center"/>
    </xf>
    <xf numFmtId="4" fontId="35" fillId="14" borderId="11" xfId="0" applyNumberFormat="1" applyFont="1" applyFill="1" applyBorder="1" applyAlignment="1">
      <alignment horizontal="center" vertical="center"/>
    </xf>
    <xf numFmtId="4" fontId="35" fillId="14" borderId="1" xfId="0" applyNumberFormat="1" applyFont="1" applyFill="1" applyBorder="1" applyAlignment="1">
      <alignment horizontal="center" vertical="center"/>
    </xf>
    <xf numFmtId="4" fontId="35" fillId="14" borderId="2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shrinkToFit="1"/>
    </xf>
    <xf numFmtId="0" fontId="22" fillId="4" borderId="8" xfId="0" applyFont="1" applyFill="1" applyBorder="1" applyAlignment="1">
      <alignment horizontal="center" shrinkToFit="1"/>
    </xf>
    <xf numFmtId="0" fontId="19" fillId="4" borderId="11" xfId="0" applyFont="1" applyFill="1" applyBorder="1" applyAlignment="1">
      <alignment horizontal="center" shrinkToFit="1"/>
    </xf>
    <xf numFmtId="0" fontId="19" fillId="4" borderId="2" xfId="0" applyFont="1" applyFill="1" applyBorder="1" applyAlignment="1">
      <alignment horizontal="center" shrinkToFit="1"/>
    </xf>
    <xf numFmtId="0" fontId="26" fillId="4" borderId="7" xfId="0" applyFont="1" applyFill="1" applyBorder="1" applyAlignment="1">
      <alignment horizontal="center" shrinkToFit="1"/>
    </xf>
    <xf numFmtId="0" fontId="26" fillId="4" borderId="8" xfId="0" applyFont="1" applyFill="1" applyBorder="1" applyAlignment="1">
      <alignment horizontal="center" shrinkToFit="1"/>
    </xf>
    <xf numFmtId="0" fontId="25" fillId="4" borderId="11" xfId="0" applyFont="1" applyFill="1" applyBorder="1" applyAlignment="1">
      <alignment horizontal="center" shrinkToFit="1"/>
    </xf>
    <xf numFmtId="0" fontId="25" fillId="4" borderId="2" xfId="0" applyFont="1" applyFill="1" applyBorder="1" applyAlignment="1">
      <alignment horizontal="center" shrinkToFit="1"/>
    </xf>
    <xf numFmtId="0" fontId="3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4" fontId="3" fillId="14" borderId="3" xfId="0" applyNumberFormat="1" applyFont="1" applyFill="1" applyBorder="1" applyAlignment="1">
      <alignment horizontal="center" vertical="center"/>
    </xf>
    <xf numFmtId="4" fontId="3" fillId="14" borderId="13" xfId="0" applyNumberFormat="1" applyFont="1" applyFill="1" applyBorder="1" applyAlignment="1">
      <alignment horizontal="center" vertical="center"/>
    </xf>
    <xf numFmtId="4" fontId="3" fillId="14" borderId="9" xfId="0" applyNumberFormat="1" applyFont="1" applyFill="1" applyBorder="1" applyAlignment="1">
      <alignment horizontal="center" vertical="center"/>
    </xf>
    <xf numFmtId="2" fontId="3" fillId="14" borderId="3" xfId="1" applyNumberFormat="1" applyFont="1" applyFill="1" applyBorder="1" applyAlignment="1">
      <alignment horizontal="center" vertical="center"/>
    </xf>
    <xf numFmtId="2" fontId="3" fillId="14" borderId="13" xfId="1" applyNumberFormat="1" applyFont="1" applyFill="1" applyBorder="1" applyAlignment="1">
      <alignment horizontal="center" vertical="center"/>
    </xf>
    <xf numFmtId="2" fontId="3" fillId="14" borderId="9" xfId="1" applyNumberFormat="1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43" fontId="29" fillId="11" borderId="5" xfId="1" applyFont="1" applyFill="1" applyBorder="1" applyAlignment="1">
      <alignment horizontal="center"/>
    </xf>
    <xf numFmtId="43" fontId="28" fillId="11" borderId="5" xfId="1" applyFont="1" applyFill="1" applyBorder="1" applyAlignment="1">
      <alignment horizontal="center"/>
    </xf>
    <xf numFmtId="43" fontId="3" fillId="6" borderId="5" xfId="1" applyFont="1" applyFill="1" applyBorder="1" applyAlignment="1">
      <alignment horizontal="center"/>
    </xf>
    <xf numFmtId="43" fontId="3" fillId="7" borderId="5" xfId="1" applyFont="1" applyFill="1" applyBorder="1" applyAlignment="1">
      <alignment horizontal="center"/>
    </xf>
    <xf numFmtId="43" fontId="3" fillId="8" borderId="5" xfId="1" applyFont="1" applyFill="1" applyBorder="1" applyAlignment="1">
      <alignment horizontal="center"/>
    </xf>
    <xf numFmtId="43" fontId="3" fillId="9" borderId="5" xfId="1" applyFont="1" applyFill="1" applyBorder="1" applyAlignment="1">
      <alignment horizontal="center"/>
    </xf>
    <xf numFmtId="167" fontId="28" fillId="6" borderId="5" xfId="1" applyNumberFormat="1" applyFont="1" applyFill="1" applyBorder="1" applyAlignment="1">
      <alignment horizontal="center"/>
    </xf>
    <xf numFmtId="167" fontId="3" fillId="6" borderId="5" xfId="1" applyNumberFormat="1" applyFont="1" applyFill="1" applyBorder="1" applyAlignment="1">
      <alignment horizontal="center"/>
    </xf>
    <xf numFmtId="167" fontId="3" fillId="7" borderId="5" xfId="1" applyNumberFormat="1" applyFont="1" applyFill="1" applyBorder="1" applyAlignment="1">
      <alignment horizontal="center"/>
    </xf>
    <xf numFmtId="167" fontId="3" fillId="8" borderId="5" xfId="1" applyNumberFormat="1" applyFont="1" applyFill="1" applyBorder="1" applyAlignment="1">
      <alignment horizontal="center"/>
    </xf>
    <xf numFmtId="167" fontId="3" fillId="9" borderId="5" xfId="1" applyNumberFormat="1" applyFont="1" applyFill="1" applyBorder="1" applyAlignment="1">
      <alignment horizontal="center"/>
    </xf>
    <xf numFmtId="43" fontId="3" fillId="12" borderId="5" xfId="0" applyNumberFormat="1" applyFont="1" applyFill="1" applyBorder="1" applyAlignment="1">
      <alignment horizontal="center"/>
    </xf>
    <xf numFmtId="43" fontId="3" fillId="12" borderId="10" xfId="0" applyNumberFormat="1" applyFont="1" applyFill="1" applyBorder="1" applyAlignment="1">
      <alignment horizontal="center"/>
    </xf>
    <xf numFmtId="0" fontId="3" fillId="12" borderId="10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FCCF-27F7-44F1-8943-A4FD6C0934CB}">
  <dimension ref="A1:T82"/>
  <sheetViews>
    <sheetView tabSelected="1" view="pageLayout" zoomScale="55" zoomScaleNormal="100" zoomScaleSheetLayoutView="55" zoomScalePageLayoutView="55" workbookViewId="0">
      <selection activeCell="R66" sqref="R66:T69"/>
    </sheetView>
  </sheetViews>
  <sheetFormatPr defaultColWidth="9" defaultRowHeight="20.25"/>
  <cols>
    <col min="1" max="1" width="16.42578125" style="2" customWidth="1"/>
    <col min="2" max="2" width="12.42578125" style="2" customWidth="1"/>
    <col min="3" max="5" width="10.140625" style="2" customWidth="1"/>
    <col min="6" max="6" width="7.140625" style="2" customWidth="1"/>
    <col min="7" max="7" width="7.42578125" style="2" customWidth="1"/>
    <col min="8" max="8" width="7.7109375" style="2" customWidth="1"/>
    <col min="9" max="11" width="7.42578125" style="2" customWidth="1"/>
    <col min="12" max="12" width="7.140625" style="2" customWidth="1"/>
    <col min="13" max="13" width="7.7109375" style="2" customWidth="1"/>
    <col min="14" max="17" width="7.140625" style="2" customWidth="1"/>
    <col min="18" max="18" width="10.85546875" style="2" customWidth="1"/>
    <col min="19" max="19" width="12.42578125" style="2" customWidth="1"/>
    <col min="20" max="20" width="10" style="2" customWidth="1"/>
    <col min="21" max="16384" width="9" style="2"/>
  </cols>
  <sheetData>
    <row r="1" spans="1:20" ht="23.25">
      <c r="A1" s="217" t="s">
        <v>70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ht="23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3.25" customHeight="1">
      <c r="A3" s="217" t="s">
        <v>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0" ht="24" customHeight="1">
      <c r="A4" s="218" t="s">
        <v>71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9"/>
    </row>
    <row r="5" spans="1:20" ht="23.25" customHeight="1">
      <c r="A5" s="3" t="s">
        <v>1</v>
      </c>
      <c r="B5" s="3" t="s">
        <v>2</v>
      </c>
      <c r="C5" s="4" t="s">
        <v>3</v>
      </c>
      <c r="D5" s="4" t="s">
        <v>3</v>
      </c>
      <c r="E5" s="5" t="s">
        <v>4</v>
      </c>
      <c r="F5" s="6">
        <v>0.1</v>
      </c>
      <c r="G5" s="6">
        <v>0.23</v>
      </c>
      <c r="H5" s="6">
        <v>0.33</v>
      </c>
      <c r="I5" s="6">
        <v>0.4</v>
      </c>
      <c r="J5" s="6">
        <v>0.48</v>
      </c>
      <c r="K5" s="6">
        <v>0.55000000000000004</v>
      </c>
      <c r="L5" s="7">
        <v>0.62</v>
      </c>
      <c r="M5" s="7">
        <v>0.69</v>
      </c>
      <c r="N5" s="7">
        <v>0.76</v>
      </c>
      <c r="O5" s="6">
        <v>0.83</v>
      </c>
      <c r="P5" s="8">
        <v>0.9</v>
      </c>
      <c r="Q5" s="9">
        <v>1</v>
      </c>
      <c r="R5" s="10" t="s">
        <v>5</v>
      </c>
      <c r="S5" s="11" t="s">
        <v>6</v>
      </c>
      <c r="T5" s="12" t="s">
        <v>7</v>
      </c>
    </row>
    <row r="6" spans="1:20" ht="23.25" customHeight="1">
      <c r="A6" s="13"/>
      <c r="B6" s="14" t="s">
        <v>8</v>
      </c>
      <c r="C6" s="15" t="s">
        <v>76</v>
      </c>
      <c r="D6" s="15" t="s">
        <v>77</v>
      </c>
      <c r="E6" s="16" t="s">
        <v>72</v>
      </c>
      <c r="F6" s="17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8" t="s">
        <v>14</v>
      </c>
      <c r="L6" s="19" t="s">
        <v>15</v>
      </c>
      <c r="M6" s="19" t="s">
        <v>16</v>
      </c>
      <c r="N6" s="19" t="s">
        <v>17</v>
      </c>
      <c r="O6" s="18" t="s">
        <v>18</v>
      </c>
      <c r="P6" s="18" t="s">
        <v>19</v>
      </c>
      <c r="Q6" s="20" t="s">
        <v>20</v>
      </c>
      <c r="R6" s="21"/>
      <c r="S6" s="22"/>
      <c r="T6" s="23"/>
    </row>
    <row r="7" spans="1:20" ht="23.25">
      <c r="A7" s="24" t="s">
        <v>21</v>
      </c>
      <c r="B7" s="25" t="s">
        <v>22</v>
      </c>
      <c r="C7" s="26">
        <v>188800</v>
      </c>
      <c r="D7" s="26"/>
      <c r="E7" s="27">
        <f>SUM(C7:D7)</f>
        <v>188800</v>
      </c>
      <c r="F7" s="28">
        <v>0</v>
      </c>
      <c r="G7" s="29">
        <v>0</v>
      </c>
      <c r="H7" s="29">
        <v>0</v>
      </c>
      <c r="I7" s="30">
        <v>0</v>
      </c>
      <c r="J7" s="30">
        <v>0</v>
      </c>
      <c r="K7" s="30">
        <v>0</v>
      </c>
      <c r="L7" s="31"/>
      <c r="M7" s="31"/>
      <c r="N7" s="31"/>
      <c r="O7" s="32"/>
      <c r="P7" s="32"/>
      <c r="Q7" s="33"/>
      <c r="R7" s="34">
        <f t="shared" ref="R7:R26" si="0">SUM(F7:Q7)</f>
        <v>0</v>
      </c>
      <c r="S7" s="35">
        <f t="shared" ref="S7:S26" si="1">SUM(E7-R7)</f>
        <v>188800</v>
      </c>
      <c r="T7" s="36">
        <f t="shared" ref="T7:T26" si="2">SUM((R7*100)/E7)</f>
        <v>0</v>
      </c>
    </row>
    <row r="8" spans="1:20" ht="23.25">
      <c r="A8" s="24" t="s">
        <v>21</v>
      </c>
      <c r="B8" s="25" t="s">
        <v>78</v>
      </c>
      <c r="C8" s="37">
        <v>59400</v>
      </c>
      <c r="D8" s="37"/>
      <c r="E8" s="37">
        <f>SUM(C8:D8)</f>
        <v>59400</v>
      </c>
      <c r="F8" s="28">
        <v>0</v>
      </c>
      <c r="G8" s="28">
        <v>0</v>
      </c>
      <c r="H8" s="28">
        <v>0</v>
      </c>
      <c r="I8" s="38">
        <v>13824</v>
      </c>
      <c r="J8" s="38">
        <v>0</v>
      </c>
      <c r="K8" s="38">
        <v>15424</v>
      </c>
      <c r="L8" s="39"/>
      <c r="M8" s="31"/>
      <c r="N8" s="31"/>
      <c r="O8" s="32"/>
      <c r="P8" s="32"/>
      <c r="Q8" s="33"/>
      <c r="R8" s="34">
        <f t="shared" si="0"/>
        <v>29248</v>
      </c>
      <c r="S8" s="35">
        <f t="shared" si="1"/>
        <v>30152</v>
      </c>
      <c r="T8" s="36">
        <f t="shared" si="2"/>
        <v>49.239057239057239</v>
      </c>
    </row>
    <row r="9" spans="1:20" ht="23.25">
      <c r="A9" s="24" t="s">
        <v>21</v>
      </c>
      <c r="B9" s="25" t="s">
        <v>23</v>
      </c>
      <c r="C9" s="26">
        <v>9800</v>
      </c>
      <c r="D9" s="26"/>
      <c r="E9" s="26">
        <f>SUM(C9:D9)</f>
        <v>9800</v>
      </c>
      <c r="F9" s="28">
        <v>0</v>
      </c>
      <c r="G9" s="28">
        <v>0</v>
      </c>
      <c r="H9" s="50">
        <v>0</v>
      </c>
      <c r="I9" s="40">
        <v>0</v>
      </c>
      <c r="J9" s="40">
        <v>0</v>
      </c>
      <c r="K9" s="40">
        <v>0</v>
      </c>
      <c r="L9" s="31"/>
      <c r="M9" s="31"/>
      <c r="N9" s="41"/>
      <c r="O9" s="42"/>
      <c r="P9" s="43"/>
      <c r="Q9" s="44"/>
      <c r="R9" s="34">
        <f t="shared" si="0"/>
        <v>0</v>
      </c>
      <c r="S9" s="35">
        <f t="shared" si="1"/>
        <v>9800</v>
      </c>
      <c r="T9" s="36">
        <f t="shared" si="2"/>
        <v>0</v>
      </c>
    </row>
    <row r="10" spans="1:20" ht="23.25">
      <c r="A10" s="24" t="s">
        <v>21</v>
      </c>
      <c r="B10" s="25" t="s">
        <v>24</v>
      </c>
      <c r="C10" s="26"/>
      <c r="D10" s="26"/>
      <c r="E10" s="26"/>
      <c r="F10" s="28"/>
      <c r="G10" s="45"/>
      <c r="H10" s="28"/>
      <c r="I10" s="38"/>
      <c r="J10" s="38"/>
      <c r="K10" s="38"/>
      <c r="L10" s="31"/>
      <c r="M10" s="41"/>
      <c r="N10" s="41"/>
      <c r="O10" s="46"/>
      <c r="P10" s="33"/>
      <c r="Q10" s="47"/>
      <c r="R10" s="34">
        <f t="shared" si="0"/>
        <v>0</v>
      </c>
      <c r="S10" s="35">
        <f t="shared" si="1"/>
        <v>0</v>
      </c>
      <c r="T10" s="36" t="e">
        <f t="shared" si="2"/>
        <v>#DIV/0!</v>
      </c>
    </row>
    <row r="11" spans="1:20" ht="23.25">
      <c r="A11" s="24" t="s">
        <v>21</v>
      </c>
      <c r="B11" s="25" t="s">
        <v>80</v>
      </c>
      <c r="C11" s="37"/>
      <c r="D11" s="37"/>
      <c r="E11" s="26">
        <f t="shared" ref="E10:E25" si="3">SUM(C11:D11)</f>
        <v>0</v>
      </c>
      <c r="F11" s="28">
        <v>2200</v>
      </c>
      <c r="G11" s="28">
        <v>2200</v>
      </c>
      <c r="H11" s="28">
        <v>2200</v>
      </c>
      <c r="I11" s="38">
        <v>2200</v>
      </c>
      <c r="J11" s="38">
        <v>2200</v>
      </c>
      <c r="K11" s="38">
        <v>2200</v>
      </c>
      <c r="L11" s="41"/>
      <c r="M11" s="31"/>
      <c r="N11" s="31"/>
      <c r="O11" s="32"/>
      <c r="P11" s="32"/>
      <c r="Q11" s="32"/>
      <c r="R11" s="34">
        <f t="shared" si="0"/>
        <v>13200</v>
      </c>
      <c r="S11" s="35">
        <f t="shared" si="1"/>
        <v>-13200</v>
      </c>
      <c r="T11" s="36" t="e">
        <f t="shared" si="2"/>
        <v>#DIV/0!</v>
      </c>
    </row>
    <row r="12" spans="1:20" ht="23.25">
      <c r="A12" s="24" t="s">
        <v>21</v>
      </c>
      <c r="B12" s="25" t="s">
        <v>25</v>
      </c>
      <c r="C12" s="37">
        <v>5200</v>
      </c>
      <c r="D12" s="37"/>
      <c r="E12" s="26">
        <f t="shared" si="3"/>
        <v>5200</v>
      </c>
      <c r="F12" s="28">
        <v>9000</v>
      </c>
      <c r="G12" s="28">
        <v>9000</v>
      </c>
      <c r="H12" s="28">
        <v>9000</v>
      </c>
      <c r="I12" s="38">
        <v>9000</v>
      </c>
      <c r="J12" s="38">
        <v>9000</v>
      </c>
      <c r="K12" s="38">
        <v>9000</v>
      </c>
      <c r="L12" s="41"/>
      <c r="M12" s="48"/>
      <c r="N12" s="41"/>
      <c r="O12" s="32"/>
      <c r="P12" s="32"/>
      <c r="Q12" s="32"/>
      <c r="R12" s="34">
        <f t="shared" si="0"/>
        <v>54000</v>
      </c>
      <c r="S12" s="35">
        <f t="shared" si="1"/>
        <v>-48800</v>
      </c>
      <c r="T12" s="36">
        <f t="shared" si="2"/>
        <v>1038.4615384615386</v>
      </c>
    </row>
    <row r="13" spans="1:20" ht="23.25">
      <c r="A13" s="24" t="s">
        <v>21</v>
      </c>
      <c r="B13" s="25" t="s">
        <v>26</v>
      </c>
      <c r="C13" s="37">
        <v>3800</v>
      </c>
      <c r="D13" s="37"/>
      <c r="E13" s="26">
        <f t="shared" si="3"/>
        <v>3800</v>
      </c>
      <c r="F13" s="28">
        <v>0</v>
      </c>
      <c r="G13" s="28">
        <v>0</v>
      </c>
      <c r="H13" s="28">
        <v>0</v>
      </c>
      <c r="I13" s="40">
        <v>0</v>
      </c>
      <c r="J13" s="40">
        <v>0</v>
      </c>
      <c r="K13" s="40">
        <v>0</v>
      </c>
      <c r="L13" s="41"/>
      <c r="M13" s="41"/>
      <c r="N13" s="41"/>
      <c r="O13" s="49"/>
      <c r="P13" s="32"/>
      <c r="Q13" s="32"/>
      <c r="R13" s="34">
        <f t="shared" si="0"/>
        <v>0</v>
      </c>
      <c r="S13" s="35">
        <f t="shared" si="1"/>
        <v>3800</v>
      </c>
      <c r="T13" s="36">
        <f t="shared" si="2"/>
        <v>0</v>
      </c>
    </row>
    <row r="14" spans="1:20" ht="23.25">
      <c r="A14" s="24" t="s">
        <v>21</v>
      </c>
      <c r="B14" s="25" t="s">
        <v>27</v>
      </c>
      <c r="C14" s="26">
        <v>196478</v>
      </c>
      <c r="D14" s="37"/>
      <c r="E14" s="26">
        <f t="shared" si="3"/>
        <v>196478</v>
      </c>
      <c r="F14" s="50">
        <v>2000</v>
      </c>
      <c r="G14" s="50">
        <v>2000</v>
      </c>
      <c r="H14" s="50">
        <v>2000</v>
      </c>
      <c r="I14" s="40">
        <v>2000</v>
      </c>
      <c r="J14" s="40">
        <v>2000</v>
      </c>
      <c r="K14" s="40">
        <v>2000</v>
      </c>
      <c r="L14" s="31"/>
      <c r="M14" s="31"/>
      <c r="N14" s="31"/>
      <c r="O14" s="32"/>
      <c r="P14" s="32"/>
      <c r="Q14" s="32"/>
      <c r="R14" s="34">
        <f t="shared" si="0"/>
        <v>12000</v>
      </c>
      <c r="S14" s="35">
        <f t="shared" si="1"/>
        <v>184478</v>
      </c>
      <c r="T14" s="36">
        <f t="shared" si="2"/>
        <v>6.1075540264049923</v>
      </c>
    </row>
    <row r="15" spans="1:20" ht="23.25">
      <c r="A15" s="24" t="s">
        <v>21</v>
      </c>
      <c r="B15" s="24" t="s">
        <v>28</v>
      </c>
      <c r="C15" s="26">
        <v>132222</v>
      </c>
      <c r="D15" s="26"/>
      <c r="E15" s="26">
        <f t="shared" si="3"/>
        <v>132222</v>
      </c>
      <c r="F15" s="28">
        <v>46750</v>
      </c>
      <c r="G15" s="28">
        <v>46130</v>
      </c>
      <c r="H15" s="50">
        <v>37600</v>
      </c>
      <c r="I15" s="40">
        <v>42700</v>
      </c>
      <c r="J15" s="40">
        <v>42700</v>
      </c>
      <c r="K15" s="40">
        <v>46020</v>
      </c>
      <c r="L15" s="41"/>
      <c r="M15" s="31"/>
      <c r="N15" s="31"/>
      <c r="O15" s="32"/>
      <c r="P15" s="32"/>
      <c r="Q15" s="51"/>
      <c r="R15" s="34">
        <f t="shared" si="0"/>
        <v>261900</v>
      </c>
      <c r="S15" s="35">
        <f t="shared" si="1"/>
        <v>-129678</v>
      </c>
      <c r="T15" s="36">
        <f t="shared" si="2"/>
        <v>198.07596315287924</v>
      </c>
    </row>
    <row r="16" spans="1:20" ht="23.25">
      <c r="A16" s="24" t="s">
        <v>21</v>
      </c>
      <c r="B16" s="24" t="s">
        <v>29</v>
      </c>
      <c r="C16" s="52">
        <v>14700</v>
      </c>
      <c r="D16" s="52"/>
      <c r="E16" s="26">
        <f t="shared" si="3"/>
        <v>14700</v>
      </c>
      <c r="F16" s="54" t="s">
        <v>79</v>
      </c>
      <c r="G16" s="28" t="s">
        <v>79</v>
      </c>
      <c r="H16" s="50" t="s">
        <v>79</v>
      </c>
      <c r="I16" s="38" t="s">
        <v>79</v>
      </c>
      <c r="J16" s="38" t="s">
        <v>79</v>
      </c>
      <c r="K16" s="38" t="s">
        <v>79</v>
      </c>
      <c r="L16" s="31"/>
      <c r="M16" s="31"/>
      <c r="N16" s="31"/>
      <c r="O16" s="32"/>
      <c r="P16" s="32"/>
      <c r="Q16" s="33"/>
      <c r="R16" s="34">
        <f t="shared" si="0"/>
        <v>0</v>
      </c>
      <c r="S16" s="35">
        <f t="shared" si="1"/>
        <v>14700</v>
      </c>
      <c r="T16" s="36">
        <f t="shared" si="2"/>
        <v>0</v>
      </c>
    </row>
    <row r="17" spans="1:20" ht="23.25">
      <c r="A17" s="24" t="s">
        <v>21</v>
      </c>
      <c r="B17" s="25" t="s">
        <v>30</v>
      </c>
      <c r="C17" s="27">
        <v>2700</v>
      </c>
      <c r="D17" s="37"/>
      <c r="E17" s="26">
        <f t="shared" si="3"/>
        <v>2700</v>
      </c>
      <c r="F17" s="28" t="s">
        <v>79</v>
      </c>
      <c r="G17" s="28" t="s">
        <v>79</v>
      </c>
      <c r="H17" s="28" t="s">
        <v>79</v>
      </c>
      <c r="I17" s="38" t="s">
        <v>79</v>
      </c>
      <c r="J17" s="40" t="s">
        <v>79</v>
      </c>
      <c r="K17" s="40" t="s">
        <v>79</v>
      </c>
      <c r="L17" s="31"/>
      <c r="M17" s="56"/>
      <c r="N17" s="56"/>
      <c r="O17" s="33"/>
      <c r="P17" s="42"/>
      <c r="Q17" s="42"/>
      <c r="R17" s="34">
        <f t="shared" si="0"/>
        <v>0</v>
      </c>
      <c r="S17" s="35">
        <f t="shared" si="1"/>
        <v>2700</v>
      </c>
      <c r="T17" s="36">
        <f t="shared" si="2"/>
        <v>0</v>
      </c>
    </row>
    <row r="18" spans="1:20" ht="23.25">
      <c r="A18" s="24" t="s">
        <v>21</v>
      </c>
      <c r="B18" s="57" t="s">
        <v>31</v>
      </c>
      <c r="C18" s="37">
        <v>0</v>
      </c>
      <c r="D18" s="37">
        <v>0</v>
      </c>
      <c r="E18" s="26">
        <f t="shared" si="3"/>
        <v>0</v>
      </c>
      <c r="F18" s="28"/>
      <c r="G18" s="28"/>
      <c r="H18" s="28"/>
      <c r="I18" s="38"/>
      <c r="J18" s="55"/>
      <c r="K18" s="55"/>
      <c r="L18" s="58"/>
      <c r="M18" s="41"/>
      <c r="N18" s="56"/>
      <c r="O18" s="33"/>
      <c r="P18" s="32"/>
      <c r="Q18" s="42"/>
      <c r="R18" s="34">
        <f t="shared" si="0"/>
        <v>0</v>
      </c>
      <c r="S18" s="35">
        <f t="shared" si="1"/>
        <v>0</v>
      </c>
      <c r="T18" s="36" t="e">
        <f t="shared" si="2"/>
        <v>#DIV/0!</v>
      </c>
    </row>
    <row r="19" spans="1:20" ht="23.25">
      <c r="A19" s="24" t="s">
        <v>21</v>
      </c>
      <c r="B19" s="57" t="s">
        <v>32</v>
      </c>
      <c r="C19" s="37">
        <v>0</v>
      </c>
      <c r="D19" s="37">
        <v>0</v>
      </c>
      <c r="E19" s="26">
        <f t="shared" si="3"/>
        <v>0</v>
      </c>
      <c r="F19" s="28"/>
      <c r="G19" s="28"/>
      <c r="H19" s="28"/>
      <c r="I19" s="38"/>
      <c r="J19" s="40"/>
      <c r="K19" s="40"/>
      <c r="L19" s="31"/>
      <c r="M19" s="31"/>
      <c r="N19" s="56"/>
      <c r="O19" s="32"/>
      <c r="P19" s="32"/>
      <c r="Q19" s="42"/>
      <c r="R19" s="34">
        <f t="shared" si="0"/>
        <v>0</v>
      </c>
      <c r="S19" s="35">
        <f t="shared" si="1"/>
        <v>0</v>
      </c>
      <c r="T19" s="36" t="e">
        <f t="shared" si="2"/>
        <v>#DIV/0!</v>
      </c>
    </row>
    <row r="20" spans="1:20" ht="23.25">
      <c r="A20" s="24" t="s">
        <v>21</v>
      </c>
      <c r="B20" s="24" t="s">
        <v>33</v>
      </c>
      <c r="C20" s="53">
        <v>28560</v>
      </c>
      <c r="D20" s="37"/>
      <c r="E20" s="26">
        <f t="shared" si="3"/>
        <v>28560</v>
      </c>
      <c r="F20" s="28"/>
      <c r="G20" s="28"/>
      <c r="H20" s="28"/>
      <c r="I20" s="40">
        <v>14175</v>
      </c>
      <c r="J20" s="55"/>
      <c r="K20" s="55"/>
      <c r="L20" s="56"/>
      <c r="M20" s="31"/>
      <c r="N20" s="31"/>
      <c r="O20" s="59"/>
      <c r="P20" s="33"/>
      <c r="Q20" s="42"/>
      <c r="R20" s="34">
        <f t="shared" si="0"/>
        <v>14175</v>
      </c>
      <c r="S20" s="35">
        <f t="shared" si="1"/>
        <v>14385</v>
      </c>
      <c r="T20" s="36">
        <f t="shared" si="2"/>
        <v>49.632352941176471</v>
      </c>
    </row>
    <row r="21" spans="1:20" ht="23.25">
      <c r="A21" s="24" t="s">
        <v>21</v>
      </c>
      <c r="B21" s="27" t="s">
        <v>34</v>
      </c>
      <c r="C21" s="37">
        <v>0</v>
      </c>
      <c r="D21" s="37">
        <v>0</v>
      </c>
      <c r="E21" s="26">
        <f t="shared" si="3"/>
        <v>0</v>
      </c>
      <c r="F21" s="28"/>
      <c r="G21" s="28"/>
      <c r="H21" s="50"/>
      <c r="I21" s="40"/>
      <c r="J21" s="40"/>
      <c r="K21" s="40"/>
      <c r="L21" s="41"/>
      <c r="M21" s="41"/>
      <c r="N21" s="41"/>
      <c r="O21" s="32"/>
      <c r="P21" s="32"/>
      <c r="Q21" s="42"/>
      <c r="R21" s="34">
        <f t="shared" si="0"/>
        <v>0</v>
      </c>
      <c r="S21" s="35">
        <f t="shared" si="1"/>
        <v>0</v>
      </c>
      <c r="T21" s="36" t="e">
        <f t="shared" si="2"/>
        <v>#DIV/0!</v>
      </c>
    </row>
    <row r="22" spans="1:20" ht="23.25">
      <c r="A22" s="24" t="s">
        <v>21</v>
      </c>
      <c r="B22" s="27" t="s">
        <v>35</v>
      </c>
      <c r="C22" s="37">
        <v>0</v>
      </c>
      <c r="D22" s="37">
        <v>0</v>
      </c>
      <c r="E22" s="26">
        <f t="shared" si="3"/>
        <v>0</v>
      </c>
      <c r="F22" s="28"/>
      <c r="G22" s="28"/>
      <c r="H22" s="28"/>
      <c r="I22" s="40"/>
      <c r="J22" s="40"/>
      <c r="K22" s="40"/>
      <c r="L22" s="41"/>
      <c r="M22" s="41"/>
      <c r="N22" s="41"/>
      <c r="O22" s="60"/>
      <c r="P22" s="32"/>
      <c r="Q22" s="51"/>
      <c r="R22" s="34">
        <f t="shared" si="0"/>
        <v>0</v>
      </c>
      <c r="S22" s="35">
        <f t="shared" si="1"/>
        <v>0</v>
      </c>
      <c r="T22" s="36" t="e">
        <f t="shared" si="2"/>
        <v>#DIV/0!</v>
      </c>
    </row>
    <row r="23" spans="1:20" ht="24" customHeight="1">
      <c r="A23" s="24" t="s">
        <v>21</v>
      </c>
      <c r="B23" s="27" t="s">
        <v>36</v>
      </c>
      <c r="C23" s="37">
        <v>0</v>
      </c>
      <c r="D23" s="37">
        <v>0</v>
      </c>
      <c r="E23" s="26">
        <f t="shared" si="3"/>
        <v>0</v>
      </c>
      <c r="F23" s="28"/>
      <c r="G23" s="28"/>
      <c r="H23" s="28"/>
      <c r="I23" s="38"/>
      <c r="J23" s="38"/>
      <c r="K23" s="38"/>
      <c r="L23" s="58"/>
      <c r="M23" s="41"/>
      <c r="N23" s="56"/>
      <c r="O23" s="32"/>
      <c r="P23" s="32"/>
      <c r="Q23" s="61"/>
      <c r="R23" s="34">
        <f t="shared" si="0"/>
        <v>0</v>
      </c>
      <c r="S23" s="35">
        <f t="shared" si="1"/>
        <v>0</v>
      </c>
      <c r="T23" s="36" t="e">
        <f t="shared" si="2"/>
        <v>#DIV/0!</v>
      </c>
    </row>
    <row r="24" spans="1:20" ht="23.25">
      <c r="A24" s="24" t="s">
        <v>21</v>
      </c>
      <c r="B24" s="27" t="s">
        <v>37</v>
      </c>
      <c r="C24" s="37">
        <v>0</v>
      </c>
      <c r="D24" s="37"/>
      <c r="E24" s="26">
        <f t="shared" si="3"/>
        <v>0</v>
      </c>
      <c r="F24" s="28"/>
      <c r="G24" s="28"/>
      <c r="H24" s="28"/>
      <c r="I24" s="38"/>
      <c r="J24" s="55"/>
      <c r="K24" s="55"/>
      <c r="L24" s="58"/>
      <c r="M24" s="41"/>
      <c r="N24" s="56"/>
      <c r="O24" s="32"/>
      <c r="P24" s="32"/>
      <c r="Q24" s="33"/>
      <c r="R24" s="34">
        <f t="shared" si="0"/>
        <v>0</v>
      </c>
      <c r="S24" s="35">
        <f t="shared" si="1"/>
        <v>0</v>
      </c>
      <c r="T24" s="36" t="e">
        <f t="shared" si="2"/>
        <v>#DIV/0!</v>
      </c>
    </row>
    <row r="25" spans="1:20" ht="23.25">
      <c r="A25" s="24" t="s">
        <v>21</v>
      </c>
      <c r="B25" s="24"/>
      <c r="C25" s="37"/>
      <c r="D25" s="37"/>
      <c r="E25" s="26">
        <f t="shared" si="3"/>
        <v>0</v>
      </c>
      <c r="F25" s="28"/>
      <c r="G25" s="28"/>
      <c r="H25" s="28"/>
      <c r="I25" s="38"/>
      <c r="J25" s="55"/>
      <c r="K25" s="55"/>
      <c r="L25" s="31"/>
      <c r="M25" s="56"/>
      <c r="N25" s="56"/>
      <c r="O25" s="33"/>
      <c r="P25" s="32"/>
      <c r="Q25" s="33"/>
      <c r="R25" s="34">
        <f t="shared" si="0"/>
        <v>0</v>
      </c>
      <c r="S25" s="35">
        <f t="shared" si="1"/>
        <v>0</v>
      </c>
      <c r="T25" s="36" t="e">
        <f t="shared" si="2"/>
        <v>#DIV/0!</v>
      </c>
    </row>
    <row r="26" spans="1:20" ht="23.25">
      <c r="A26" s="62"/>
      <c r="B26" s="63" t="s">
        <v>38</v>
      </c>
      <c r="C26" s="64">
        <f>SUM(C7:C25)</f>
        <v>641660</v>
      </c>
      <c r="D26" s="64">
        <f>SUM(D7:D25)</f>
        <v>0</v>
      </c>
      <c r="E26" s="64">
        <f>SUM(E7:E25)</f>
        <v>641660</v>
      </c>
      <c r="F26" s="64">
        <f t="shared" ref="F26:R26" si="4">SUM(F7:F25)</f>
        <v>59950</v>
      </c>
      <c r="G26" s="64">
        <f t="shared" si="4"/>
        <v>59330</v>
      </c>
      <c r="H26" s="64">
        <f t="shared" si="4"/>
        <v>50800</v>
      </c>
      <c r="I26" s="64">
        <f t="shared" si="4"/>
        <v>83899</v>
      </c>
      <c r="J26" s="64">
        <f t="shared" si="4"/>
        <v>55900</v>
      </c>
      <c r="K26" s="64">
        <f t="shared" si="4"/>
        <v>74644</v>
      </c>
      <c r="L26" s="64">
        <f t="shared" si="4"/>
        <v>0</v>
      </c>
      <c r="M26" s="64">
        <f t="shared" si="4"/>
        <v>0</v>
      </c>
      <c r="N26" s="64">
        <f t="shared" si="4"/>
        <v>0</v>
      </c>
      <c r="O26" s="64">
        <f t="shared" si="4"/>
        <v>0</v>
      </c>
      <c r="P26" s="64">
        <f t="shared" si="4"/>
        <v>0</v>
      </c>
      <c r="Q26" s="64">
        <f t="shared" si="4"/>
        <v>0</v>
      </c>
      <c r="R26" s="64">
        <f t="shared" si="4"/>
        <v>384523</v>
      </c>
      <c r="S26" s="65">
        <f t="shared" si="1"/>
        <v>257137</v>
      </c>
      <c r="T26" s="66">
        <f t="shared" si="2"/>
        <v>59.926284948415045</v>
      </c>
    </row>
    <row r="27" spans="1:20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9"/>
      <c r="L27" s="68"/>
      <c r="M27" s="70"/>
      <c r="N27" s="70"/>
      <c r="O27" s="71"/>
      <c r="P27" s="71"/>
      <c r="Q27" s="68"/>
      <c r="R27" s="72"/>
      <c r="S27" s="73"/>
      <c r="T27" s="73"/>
    </row>
    <row r="28" spans="1:20" s="75" customFormat="1">
      <c r="A28" s="74"/>
      <c r="B28" s="74"/>
      <c r="C28" s="68"/>
      <c r="D28" s="68"/>
      <c r="E28" s="68"/>
      <c r="F28" s="68"/>
      <c r="G28" s="68"/>
      <c r="H28" s="68"/>
      <c r="I28" s="68"/>
      <c r="J28" s="68"/>
      <c r="K28" s="68"/>
      <c r="L28" s="69"/>
      <c r="M28" s="68"/>
      <c r="N28" s="70"/>
      <c r="O28" s="70"/>
      <c r="P28" s="71"/>
      <c r="Q28" s="71"/>
      <c r="R28" s="68"/>
      <c r="S28" s="72"/>
      <c r="T28" s="73"/>
    </row>
    <row r="29" spans="1:20" s="75" customFormat="1">
      <c r="A29" s="74"/>
      <c r="B29" s="74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68"/>
      <c r="N29" s="70"/>
      <c r="O29" s="70"/>
      <c r="P29" s="71"/>
      <c r="Q29" s="71"/>
      <c r="R29" s="68"/>
      <c r="S29" s="72"/>
      <c r="T29" s="73"/>
    </row>
    <row r="30" spans="1:20" s="75" customFormat="1" ht="23.25">
      <c r="A30" s="220" t="s">
        <v>39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s="75" customFormat="1">
      <c r="A31" s="213" t="s">
        <v>40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</row>
    <row r="32" spans="1:20" s="75" customFormat="1">
      <c r="A32" s="221" t="s">
        <v>41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3"/>
    </row>
    <row r="33" spans="1:20" s="75" customFormat="1">
      <c r="A33" s="76" t="s">
        <v>8</v>
      </c>
      <c r="B33" s="77"/>
      <c r="C33" s="78" t="s">
        <v>3</v>
      </c>
      <c r="D33" s="78" t="s">
        <v>3</v>
      </c>
      <c r="E33" s="79" t="s">
        <v>4</v>
      </c>
      <c r="F33" s="80">
        <v>0.1</v>
      </c>
      <c r="G33" s="80">
        <v>0.23</v>
      </c>
      <c r="H33" s="80">
        <v>0.33</v>
      </c>
      <c r="I33" s="81">
        <v>0.4</v>
      </c>
      <c r="J33" s="81">
        <v>0.48</v>
      </c>
      <c r="K33" s="81">
        <v>0.55000000000000004</v>
      </c>
      <c r="L33" s="82">
        <v>0.62</v>
      </c>
      <c r="M33" s="82">
        <v>0.69</v>
      </c>
      <c r="N33" s="82">
        <v>0.76</v>
      </c>
      <c r="O33" s="83">
        <v>0.83</v>
      </c>
      <c r="P33" s="84">
        <v>0.9</v>
      </c>
      <c r="Q33" s="85">
        <v>1</v>
      </c>
      <c r="R33" s="86" t="s">
        <v>5</v>
      </c>
      <c r="S33" s="87" t="s">
        <v>6</v>
      </c>
      <c r="T33" s="88" t="s">
        <v>7</v>
      </c>
    </row>
    <row r="34" spans="1:20">
      <c r="A34" s="89" t="s">
        <v>2</v>
      </c>
      <c r="B34" s="90"/>
      <c r="C34" s="91" t="s">
        <v>76</v>
      </c>
      <c r="D34" s="91" t="s">
        <v>77</v>
      </c>
      <c r="E34" s="92" t="s">
        <v>72</v>
      </c>
      <c r="F34" s="93" t="s">
        <v>9</v>
      </c>
      <c r="G34" s="94" t="s">
        <v>10</v>
      </c>
      <c r="H34" s="94" t="s">
        <v>11</v>
      </c>
      <c r="I34" s="95" t="s">
        <v>12</v>
      </c>
      <c r="J34" s="95" t="s">
        <v>13</v>
      </c>
      <c r="K34" s="95" t="s">
        <v>14</v>
      </c>
      <c r="L34" s="96" t="s">
        <v>15</v>
      </c>
      <c r="M34" s="96" t="s">
        <v>16</v>
      </c>
      <c r="N34" s="96" t="s">
        <v>17</v>
      </c>
      <c r="O34" s="97" t="s">
        <v>18</v>
      </c>
      <c r="P34" s="97" t="s">
        <v>19</v>
      </c>
      <c r="Q34" s="98" t="s">
        <v>20</v>
      </c>
      <c r="R34" s="99"/>
      <c r="S34" s="100"/>
      <c r="T34" s="101"/>
    </row>
    <row r="35" spans="1:20">
      <c r="A35" s="102" t="s">
        <v>42</v>
      </c>
      <c r="B35" s="103"/>
      <c r="C35" s="104">
        <v>23400</v>
      </c>
      <c r="D35" s="104">
        <v>0</v>
      </c>
      <c r="E35" s="105">
        <f>SUM(C35:D35)</f>
        <v>23400</v>
      </c>
      <c r="F35" s="107">
        <v>0</v>
      </c>
      <c r="G35" s="107">
        <v>0</v>
      </c>
      <c r="H35" s="107">
        <v>0</v>
      </c>
      <c r="I35" s="108">
        <v>0</v>
      </c>
      <c r="J35" s="108">
        <v>0</v>
      </c>
      <c r="K35" s="108">
        <v>0</v>
      </c>
      <c r="L35" s="109"/>
      <c r="M35" s="109"/>
      <c r="N35" s="109"/>
      <c r="O35" s="110"/>
      <c r="P35" s="111"/>
      <c r="Q35" s="112"/>
      <c r="R35" s="113">
        <f t="shared" ref="R35" si="5">SUM(F35:Q35)</f>
        <v>0</v>
      </c>
      <c r="S35" s="114">
        <f t="shared" ref="S35" si="6">SUM(E35-R35)</f>
        <v>23400</v>
      </c>
      <c r="T35" s="115">
        <f t="shared" ref="T35" si="7">SUM((R35*100)/E35)</f>
        <v>0</v>
      </c>
    </row>
    <row r="36" spans="1:20">
      <c r="A36" s="116"/>
      <c r="B36" s="103"/>
      <c r="C36" s="104"/>
      <c r="D36" s="104"/>
      <c r="E36" s="105"/>
      <c r="F36" s="106"/>
      <c r="G36" s="107"/>
      <c r="H36" s="107"/>
      <c r="I36" s="108"/>
      <c r="J36" s="117"/>
      <c r="K36" s="108"/>
      <c r="L36" s="109"/>
      <c r="M36" s="109"/>
      <c r="N36" s="109"/>
      <c r="O36" s="110"/>
      <c r="P36" s="111"/>
      <c r="Q36" s="112"/>
      <c r="R36" s="113"/>
      <c r="S36" s="114"/>
      <c r="T36" s="115"/>
    </row>
    <row r="37" spans="1:20">
      <c r="A37" s="118"/>
      <c r="B37" s="118"/>
      <c r="C37" s="119"/>
      <c r="D37" s="119"/>
      <c r="E37" s="120"/>
      <c r="F37" s="121"/>
      <c r="G37" s="120"/>
      <c r="H37" s="120"/>
      <c r="I37" s="120"/>
      <c r="J37" s="121"/>
      <c r="K37" s="120"/>
      <c r="L37" s="120"/>
      <c r="M37" s="120"/>
      <c r="N37" s="120"/>
      <c r="O37" s="122"/>
      <c r="P37" s="120"/>
      <c r="Q37" s="123"/>
      <c r="R37" s="119"/>
      <c r="S37" s="124"/>
      <c r="T37" s="73"/>
    </row>
    <row r="38" spans="1:20">
      <c r="A38" s="213" t="s">
        <v>43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</row>
    <row r="39" spans="1:20">
      <c r="A39" s="214" t="s">
        <v>44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6"/>
    </row>
    <row r="40" spans="1:20">
      <c r="A40" s="267" t="s">
        <v>8</v>
      </c>
      <c r="B40" s="268"/>
      <c r="C40" s="125" t="s">
        <v>3</v>
      </c>
      <c r="D40" s="125" t="s">
        <v>3</v>
      </c>
      <c r="E40" s="126" t="s">
        <v>4</v>
      </c>
      <c r="F40" s="127">
        <v>0.1</v>
      </c>
      <c r="G40" s="127">
        <v>0.23</v>
      </c>
      <c r="H40" s="127">
        <v>0.33</v>
      </c>
      <c r="I40" s="128">
        <v>0.4</v>
      </c>
      <c r="J40" s="128">
        <v>0.48</v>
      </c>
      <c r="K40" s="128">
        <v>0.55000000000000004</v>
      </c>
      <c r="L40" s="129">
        <v>0.62</v>
      </c>
      <c r="M40" s="129">
        <v>0.69</v>
      </c>
      <c r="N40" s="129">
        <v>0.76</v>
      </c>
      <c r="O40" s="130">
        <v>0.83</v>
      </c>
      <c r="P40" s="131">
        <v>0.9</v>
      </c>
      <c r="Q40" s="132">
        <v>1</v>
      </c>
      <c r="R40" s="133" t="s">
        <v>5</v>
      </c>
      <c r="S40" s="134" t="s">
        <v>6</v>
      </c>
      <c r="T40" s="135" t="s">
        <v>7</v>
      </c>
    </row>
    <row r="41" spans="1:20">
      <c r="A41" s="269" t="s">
        <v>2</v>
      </c>
      <c r="B41" s="270"/>
      <c r="C41" s="91" t="s">
        <v>76</v>
      </c>
      <c r="D41" s="91" t="s">
        <v>77</v>
      </c>
      <c r="E41" s="92" t="s">
        <v>72</v>
      </c>
      <c r="F41" s="93" t="s">
        <v>9</v>
      </c>
      <c r="G41" s="94" t="s">
        <v>10</v>
      </c>
      <c r="H41" s="94" t="s">
        <v>11</v>
      </c>
      <c r="I41" s="95" t="s">
        <v>12</v>
      </c>
      <c r="J41" s="95" t="s">
        <v>13</v>
      </c>
      <c r="K41" s="95" t="s">
        <v>14</v>
      </c>
      <c r="L41" s="96" t="s">
        <v>15</v>
      </c>
      <c r="M41" s="96" t="s">
        <v>16</v>
      </c>
      <c r="N41" s="96" t="s">
        <v>17</v>
      </c>
      <c r="O41" s="97" t="s">
        <v>18</v>
      </c>
      <c r="P41" s="97" t="s">
        <v>19</v>
      </c>
      <c r="Q41" s="98" t="s">
        <v>20</v>
      </c>
      <c r="R41" s="99"/>
      <c r="S41" s="100"/>
      <c r="T41" s="101"/>
    </row>
    <row r="42" spans="1:20">
      <c r="A42" s="136" t="s">
        <v>45</v>
      </c>
      <c r="B42" s="137"/>
      <c r="C42" s="283">
        <v>7200</v>
      </c>
      <c r="D42" s="138"/>
      <c r="E42" s="283">
        <f t="shared" ref="E42:E43" si="8">SUM(C42:D42)</f>
        <v>7200</v>
      </c>
      <c r="F42" s="285">
        <v>0</v>
      </c>
      <c r="G42" s="285">
        <v>0</v>
      </c>
      <c r="H42" s="285">
        <v>0</v>
      </c>
      <c r="I42" s="286">
        <v>0</v>
      </c>
      <c r="J42" s="286">
        <v>0</v>
      </c>
      <c r="K42" s="286">
        <v>0</v>
      </c>
      <c r="L42" s="287"/>
      <c r="M42" s="287"/>
      <c r="N42" s="287"/>
      <c r="O42" s="288"/>
      <c r="P42" s="288"/>
      <c r="Q42" s="288"/>
      <c r="R42" s="139">
        <f t="shared" ref="R42:R43" si="9">SUM(F42:Q42)</f>
        <v>0</v>
      </c>
      <c r="S42" s="294">
        <f t="shared" ref="S42:S43" si="10">SUM(E42-R42)</f>
        <v>7200</v>
      </c>
      <c r="T42" s="296">
        <f t="shared" ref="T42:T44" si="11">SUM((R42*100)/E42)</f>
        <v>0</v>
      </c>
    </row>
    <row r="43" spans="1:20">
      <c r="A43" s="141" t="s">
        <v>46</v>
      </c>
      <c r="B43" s="137"/>
      <c r="C43" s="284">
        <v>0</v>
      </c>
      <c r="D43" s="138"/>
      <c r="E43" s="283">
        <f t="shared" si="8"/>
        <v>0</v>
      </c>
      <c r="F43" s="285"/>
      <c r="G43" s="285"/>
      <c r="H43" s="285"/>
      <c r="I43" s="286"/>
      <c r="J43" s="286"/>
      <c r="K43" s="286"/>
      <c r="L43" s="287"/>
      <c r="M43" s="287"/>
      <c r="N43" s="287"/>
      <c r="O43" s="288"/>
      <c r="P43" s="288"/>
      <c r="Q43" s="288"/>
      <c r="R43" s="139">
        <f t="shared" si="9"/>
        <v>0</v>
      </c>
      <c r="S43" s="294">
        <f t="shared" si="10"/>
        <v>0</v>
      </c>
      <c r="T43" s="296" t="e">
        <f t="shared" si="11"/>
        <v>#DIV/0!</v>
      </c>
    </row>
    <row r="44" spans="1:20">
      <c r="A44" s="142" t="s">
        <v>47</v>
      </c>
      <c r="B44" s="137"/>
      <c r="C44" s="284">
        <v>10000</v>
      </c>
      <c r="D44" s="138"/>
      <c r="E44" s="284">
        <f>SUM(C44:D44)</f>
        <v>10000</v>
      </c>
      <c r="F44" s="285">
        <v>0</v>
      </c>
      <c r="G44" s="285">
        <v>0</v>
      </c>
      <c r="H44" s="289">
        <v>10000</v>
      </c>
      <c r="I44" s="286">
        <v>0</v>
      </c>
      <c r="J44" s="286">
        <v>0</v>
      </c>
      <c r="K44" s="286">
        <v>0</v>
      </c>
      <c r="L44" s="287"/>
      <c r="M44" s="287"/>
      <c r="N44" s="287"/>
      <c r="O44" s="288"/>
      <c r="P44" s="288"/>
      <c r="Q44" s="288"/>
      <c r="R44" s="139">
        <f>SUM(F44:Q44)</f>
        <v>10000</v>
      </c>
      <c r="S44" s="294">
        <f>SUM(E44-R44)</f>
        <v>0</v>
      </c>
      <c r="T44" s="296">
        <f t="shared" si="11"/>
        <v>100</v>
      </c>
    </row>
    <row r="45" spans="1:20">
      <c r="A45" s="136" t="s">
        <v>48</v>
      </c>
      <c r="B45" s="137"/>
      <c r="C45" s="284">
        <v>0</v>
      </c>
      <c r="D45" s="138"/>
      <c r="E45" s="283">
        <v>0</v>
      </c>
      <c r="F45" s="285"/>
      <c r="G45" s="285"/>
      <c r="H45" s="285"/>
      <c r="I45" s="286"/>
      <c r="J45" s="286"/>
      <c r="K45" s="286"/>
      <c r="L45" s="287"/>
      <c r="M45" s="287"/>
      <c r="N45" s="287"/>
      <c r="O45" s="288"/>
      <c r="P45" s="288"/>
      <c r="Q45" s="288"/>
      <c r="R45" s="139">
        <f>SUM(F45:Q45)</f>
        <v>0</v>
      </c>
      <c r="S45" s="294">
        <f>SUM(E45-R45)</f>
        <v>0</v>
      </c>
      <c r="T45" s="296" t="e">
        <f>SUM((R45*100)/E45)</f>
        <v>#DIV/0!</v>
      </c>
    </row>
    <row r="46" spans="1:20">
      <c r="T46" s="75"/>
    </row>
    <row r="47" spans="1:20">
      <c r="T47" s="75"/>
    </row>
    <row r="48" spans="1:20">
      <c r="A48" s="213" t="s">
        <v>49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</row>
    <row r="49" spans="1:20">
      <c r="A49" s="214" t="s">
        <v>50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6"/>
    </row>
    <row r="50" spans="1:20">
      <c r="A50" s="263" t="s">
        <v>8</v>
      </c>
      <c r="B50" s="264"/>
      <c r="C50" s="143" t="s">
        <v>3</v>
      </c>
      <c r="D50" s="143" t="s">
        <v>3</v>
      </c>
      <c r="E50" s="144" t="s">
        <v>4</v>
      </c>
      <c r="F50" s="145">
        <v>0.1</v>
      </c>
      <c r="G50" s="145">
        <v>0.23</v>
      </c>
      <c r="H50" s="145">
        <v>0.33</v>
      </c>
      <c r="I50" s="146">
        <v>0.4</v>
      </c>
      <c r="J50" s="146">
        <v>0.48</v>
      </c>
      <c r="K50" s="146">
        <v>0.55000000000000004</v>
      </c>
      <c r="L50" s="147">
        <v>0.62</v>
      </c>
      <c r="M50" s="147">
        <v>0.69</v>
      </c>
      <c r="N50" s="147">
        <v>0.76</v>
      </c>
      <c r="O50" s="148">
        <v>0.83</v>
      </c>
      <c r="P50" s="149">
        <v>0.9</v>
      </c>
      <c r="Q50" s="150">
        <v>1</v>
      </c>
      <c r="R50" s="151" t="s">
        <v>5</v>
      </c>
      <c r="S50" s="152" t="s">
        <v>6</v>
      </c>
      <c r="T50" s="153" t="s">
        <v>7</v>
      </c>
    </row>
    <row r="51" spans="1:20">
      <c r="A51" s="265" t="s">
        <v>2</v>
      </c>
      <c r="B51" s="266"/>
      <c r="C51" s="104" t="s">
        <v>76</v>
      </c>
      <c r="D51" s="104" t="s">
        <v>77</v>
      </c>
      <c r="E51" s="154" t="s">
        <v>72</v>
      </c>
      <c r="F51" s="155" t="s">
        <v>9</v>
      </c>
      <c r="G51" s="156" t="s">
        <v>10</v>
      </c>
      <c r="H51" s="156" t="s">
        <v>11</v>
      </c>
      <c r="I51" s="157" t="s">
        <v>12</v>
      </c>
      <c r="J51" s="157" t="s">
        <v>13</v>
      </c>
      <c r="K51" s="157" t="s">
        <v>14</v>
      </c>
      <c r="L51" s="158" t="s">
        <v>15</v>
      </c>
      <c r="M51" s="158" t="s">
        <v>16</v>
      </c>
      <c r="N51" s="158" t="s">
        <v>17</v>
      </c>
      <c r="O51" s="159" t="s">
        <v>18</v>
      </c>
      <c r="P51" s="159" t="s">
        <v>19</v>
      </c>
      <c r="Q51" s="160" t="s">
        <v>20</v>
      </c>
      <c r="R51" s="161"/>
      <c r="S51" s="162"/>
      <c r="T51" s="163"/>
    </row>
    <row r="52" spans="1:20">
      <c r="A52" s="164" t="s">
        <v>51</v>
      </c>
      <c r="B52" s="137"/>
      <c r="C52" s="283">
        <v>0</v>
      </c>
      <c r="D52" s="283"/>
      <c r="E52" s="283">
        <f t="shared" ref="E52:E53" si="12">SUM(C52:D52)</f>
        <v>0</v>
      </c>
      <c r="F52" s="290">
        <v>0</v>
      </c>
      <c r="G52" s="290">
        <v>0</v>
      </c>
      <c r="H52" s="290">
        <v>0</v>
      </c>
      <c r="I52" s="291">
        <v>0</v>
      </c>
      <c r="J52" s="291">
        <v>0</v>
      </c>
      <c r="K52" s="291">
        <v>0</v>
      </c>
      <c r="L52" s="292"/>
      <c r="M52" s="292"/>
      <c r="N52" s="292"/>
      <c r="O52" s="293"/>
      <c r="P52" s="293"/>
      <c r="Q52" s="293"/>
      <c r="R52" s="139">
        <f>SUM(F52:Q52)</f>
        <v>0</v>
      </c>
      <c r="S52" s="294">
        <f>SUM(E52-R52)</f>
        <v>0</v>
      </c>
      <c r="T52" s="295" t="e">
        <f>SUM((R52*100)/E52)</f>
        <v>#DIV/0!</v>
      </c>
    </row>
    <row r="53" spans="1:20">
      <c r="A53" s="165" t="s">
        <v>52</v>
      </c>
      <c r="B53" s="137"/>
      <c r="C53" s="283">
        <v>0</v>
      </c>
      <c r="D53" s="283"/>
      <c r="E53" s="283">
        <f t="shared" si="12"/>
        <v>0</v>
      </c>
      <c r="F53" s="290">
        <v>0</v>
      </c>
      <c r="G53" s="290">
        <v>0</v>
      </c>
      <c r="H53" s="290">
        <v>0</v>
      </c>
      <c r="I53" s="291">
        <v>0</v>
      </c>
      <c r="J53" s="291">
        <v>0</v>
      </c>
      <c r="K53" s="291">
        <v>0</v>
      </c>
      <c r="L53" s="292"/>
      <c r="M53" s="292"/>
      <c r="N53" s="292"/>
      <c r="O53" s="293"/>
      <c r="P53" s="293"/>
      <c r="Q53" s="293"/>
      <c r="R53" s="139">
        <f t="shared" ref="R53:R54" si="13">SUM(F53:Q53)</f>
        <v>0</v>
      </c>
      <c r="S53" s="294">
        <f t="shared" ref="S53:S54" si="14">SUM(E53-R53)</f>
        <v>0</v>
      </c>
      <c r="T53" s="295" t="e">
        <f>SUM((R53*100)/E53)</f>
        <v>#DIV/0!</v>
      </c>
    </row>
    <row r="54" spans="1:20">
      <c r="A54" s="166" t="s">
        <v>53</v>
      </c>
      <c r="B54" s="167"/>
      <c r="C54" s="283">
        <v>4670</v>
      </c>
      <c r="D54" s="283"/>
      <c r="E54" s="283">
        <f>SUM(C54:D54)</f>
        <v>4670</v>
      </c>
      <c r="F54" s="290">
        <v>0</v>
      </c>
      <c r="G54" s="290">
        <v>0</v>
      </c>
      <c r="H54" s="290">
        <v>0</v>
      </c>
      <c r="I54" s="291">
        <v>0</v>
      </c>
      <c r="J54" s="291">
        <v>0</v>
      </c>
      <c r="K54" s="291">
        <v>0</v>
      </c>
      <c r="L54" s="292"/>
      <c r="M54" s="292"/>
      <c r="N54" s="292"/>
      <c r="O54" s="293"/>
      <c r="P54" s="293"/>
      <c r="Q54" s="293"/>
      <c r="R54" s="139">
        <f t="shared" si="13"/>
        <v>0</v>
      </c>
      <c r="S54" s="294">
        <f t="shared" si="14"/>
        <v>4670</v>
      </c>
      <c r="T54" s="295">
        <f>SUM((R54*100)/E54)</f>
        <v>0</v>
      </c>
    </row>
    <row r="55" spans="1:20">
      <c r="A55" s="168"/>
      <c r="B55" s="169"/>
      <c r="C55" s="138"/>
      <c r="D55" s="138"/>
      <c r="E55" s="138"/>
      <c r="F55" s="290"/>
      <c r="G55" s="290"/>
      <c r="H55" s="290"/>
      <c r="I55" s="291"/>
      <c r="J55" s="291"/>
      <c r="K55" s="291"/>
      <c r="L55" s="292"/>
      <c r="M55" s="292"/>
      <c r="N55" s="292"/>
      <c r="O55" s="293"/>
      <c r="P55" s="293"/>
      <c r="Q55" s="293"/>
      <c r="R55" s="139"/>
      <c r="S55" s="139"/>
      <c r="T55" s="140"/>
    </row>
    <row r="56" spans="1:20">
      <c r="A56" s="164"/>
      <c r="B56" s="170"/>
      <c r="C56" s="138"/>
      <c r="D56" s="138"/>
      <c r="E56" s="138"/>
      <c r="F56" s="290"/>
      <c r="G56" s="290"/>
      <c r="H56" s="290"/>
      <c r="I56" s="291"/>
      <c r="J56" s="291"/>
      <c r="K56" s="291"/>
      <c r="L56" s="292"/>
      <c r="M56" s="292"/>
      <c r="N56" s="292"/>
      <c r="O56" s="293"/>
      <c r="P56" s="293"/>
      <c r="Q56" s="293"/>
      <c r="R56" s="139"/>
      <c r="S56" s="139"/>
      <c r="T56" s="140"/>
    </row>
    <row r="57" spans="1:20">
      <c r="A57" s="165"/>
      <c r="B57" s="170"/>
      <c r="C57" s="138"/>
      <c r="D57" s="138"/>
      <c r="E57" s="138"/>
      <c r="F57" s="290"/>
      <c r="G57" s="290"/>
      <c r="H57" s="290"/>
      <c r="I57" s="291"/>
      <c r="J57" s="291"/>
      <c r="K57" s="291"/>
      <c r="L57" s="292"/>
      <c r="M57" s="292"/>
      <c r="N57" s="292"/>
      <c r="O57" s="293"/>
      <c r="P57" s="293"/>
      <c r="Q57" s="293"/>
      <c r="R57" s="139"/>
      <c r="S57" s="139"/>
      <c r="T57" s="140"/>
    </row>
    <row r="58" spans="1:20">
      <c r="A58" s="171"/>
      <c r="B58" s="172"/>
      <c r="C58" s="138"/>
      <c r="D58" s="138"/>
      <c r="E58" s="138"/>
      <c r="F58" s="290"/>
      <c r="G58" s="290"/>
      <c r="H58" s="290"/>
      <c r="I58" s="291"/>
      <c r="J58" s="291"/>
      <c r="K58" s="291"/>
      <c r="L58" s="292"/>
      <c r="M58" s="292"/>
      <c r="N58" s="292"/>
      <c r="O58" s="293"/>
      <c r="P58" s="293"/>
      <c r="Q58" s="293"/>
      <c r="R58" s="139"/>
      <c r="S58" s="139"/>
      <c r="T58" s="140"/>
    </row>
    <row r="59" spans="1:20">
      <c r="A59" s="173"/>
      <c r="B59" s="170"/>
      <c r="C59" s="138"/>
      <c r="D59" s="138"/>
      <c r="E59" s="138"/>
      <c r="F59" s="290"/>
      <c r="G59" s="290"/>
      <c r="H59" s="290"/>
      <c r="I59" s="291"/>
      <c r="J59" s="291"/>
      <c r="K59" s="291"/>
      <c r="L59" s="292"/>
      <c r="M59" s="292"/>
      <c r="N59" s="292"/>
      <c r="O59" s="293"/>
      <c r="P59" s="293"/>
      <c r="Q59" s="293"/>
      <c r="R59" s="139"/>
      <c r="S59" s="139"/>
      <c r="T59" s="140"/>
    </row>
    <row r="60" spans="1:20">
      <c r="T60" s="75"/>
    </row>
    <row r="61" spans="1:20" ht="35.25">
      <c r="A61" s="271" t="s">
        <v>73</v>
      </c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</row>
    <row r="62" spans="1:20" ht="35.25">
      <c r="A62" s="271" t="s">
        <v>74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</row>
    <row r="63" spans="1:20" ht="35.25">
      <c r="A63" s="203"/>
      <c r="B63" s="203"/>
      <c r="C63" s="203"/>
      <c r="D63" s="204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</row>
    <row r="64" spans="1:20" ht="35.25">
      <c r="A64" s="224" t="s">
        <v>56</v>
      </c>
      <c r="B64" s="225"/>
      <c r="C64" s="225"/>
      <c r="D64" s="225"/>
      <c r="E64" s="226"/>
      <c r="F64" s="224" t="s">
        <v>57</v>
      </c>
      <c r="G64" s="225"/>
      <c r="H64" s="225"/>
      <c r="I64" s="225"/>
      <c r="J64" s="225"/>
      <c r="K64" s="225"/>
      <c r="L64" s="226"/>
      <c r="M64" s="224" t="s">
        <v>58</v>
      </c>
      <c r="N64" s="225"/>
      <c r="O64" s="225"/>
      <c r="P64" s="225"/>
      <c r="Q64" s="226"/>
      <c r="R64" s="224" t="s">
        <v>59</v>
      </c>
      <c r="S64" s="225"/>
      <c r="T64" s="226"/>
    </row>
    <row r="65" spans="1:20" ht="35.25">
      <c r="A65" s="251"/>
      <c r="B65" s="252"/>
      <c r="C65" s="252"/>
      <c r="D65" s="252"/>
      <c r="E65" s="253"/>
      <c r="F65" s="251"/>
      <c r="G65" s="252"/>
      <c r="H65" s="252"/>
      <c r="I65" s="252"/>
      <c r="J65" s="252"/>
      <c r="K65" s="252"/>
      <c r="L65" s="253"/>
      <c r="M65" s="239"/>
      <c r="N65" s="240"/>
      <c r="O65" s="240"/>
      <c r="P65" s="240"/>
      <c r="Q65" s="241"/>
      <c r="R65" s="227" t="s">
        <v>60</v>
      </c>
      <c r="S65" s="228"/>
      <c r="T65" s="229"/>
    </row>
    <row r="66" spans="1:20">
      <c r="A66" s="254">
        <v>664900</v>
      </c>
      <c r="B66" s="255"/>
      <c r="C66" s="255"/>
      <c r="D66" s="255"/>
      <c r="E66" s="256"/>
      <c r="F66" s="254">
        <v>394523</v>
      </c>
      <c r="G66" s="255"/>
      <c r="H66" s="255"/>
      <c r="I66" s="255"/>
      <c r="J66" s="255"/>
      <c r="K66" s="255"/>
      <c r="L66" s="256"/>
      <c r="M66" s="242">
        <v>60.54</v>
      </c>
      <c r="N66" s="243"/>
      <c r="O66" s="243"/>
      <c r="P66" s="243"/>
      <c r="Q66" s="244"/>
      <c r="R66" s="230" t="s">
        <v>60</v>
      </c>
      <c r="S66" s="231"/>
      <c r="T66" s="232"/>
    </row>
    <row r="67" spans="1:20">
      <c r="A67" s="257"/>
      <c r="B67" s="258"/>
      <c r="C67" s="258"/>
      <c r="D67" s="258"/>
      <c r="E67" s="259"/>
      <c r="F67" s="257"/>
      <c r="G67" s="258"/>
      <c r="H67" s="258"/>
      <c r="I67" s="258"/>
      <c r="J67" s="258"/>
      <c r="K67" s="258"/>
      <c r="L67" s="259"/>
      <c r="M67" s="245"/>
      <c r="N67" s="246"/>
      <c r="O67" s="246"/>
      <c r="P67" s="246"/>
      <c r="Q67" s="247"/>
      <c r="R67" s="233"/>
      <c r="S67" s="234"/>
      <c r="T67" s="235"/>
    </row>
    <row r="68" spans="1:20">
      <c r="A68" s="257"/>
      <c r="B68" s="258"/>
      <c r="C68" s="258"/>
      <c r="D68" s="258"/>
      <c r="E68" s="259"/>
      <c r="F68" s="257"/>
      <c r="G68" s="258"/>
      <c r="H68" s="258"/>
      <c r="I68" s="258"/>
      <c r="J68" s="258"/>
      <c r="K68" s="258"/>
      <c r="L68" s="259"/>
      <c r="M68" s="245"/>
      <c r="N68" s="246"/>
      <c r="O68" s="246"/>
      <c r="P68" s="246"/>
      <c r="Q68" s="247"/>
      <c r="R68" s="233"/>
      <c r="S68" s="234"/>
      <c r="T68" s="235"/>
    </row>
    <row r="69" spans="1:20">
      <c r="A69" s="260"/>
      <c r="B69" s="261"/>
      <c r="C69" s="261"/>
      <c r="D69" s="261"/>
      <c r="E69" s="262"/>
      <c r="F69" s="260"/>
      <c r="G69" s="261"/>
      <c r="H69" s="261"/>
      <c r="I69" s="261"/>
      <c r="J69" s="261"/>
      <c r="K69" s="261"/>
      <c r="L69" s="262"/>
      <c r="M69" s="248"/>
      <c r="N69" s="249"/>
      <c r="O69" s="249"/>
      <c r="P69" s="249"/>
      <c r="Q69" s="250"/>
      <c r="R69" s="236"/>
      <c r="S69" s="237"/>
      <c r="T69" s="238"/>
    </row>
    <row r="70" spans="1:20" ht="35.25">
      <c r="A70" s="206"/>
      <c r="B70" s="207"/>
      <c r="C70" s="208"/>
      <c r="D70" s="207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</row>
    <row r="71" spans="1:20" ht="35.25">
      <c r="A71" s="209" t="s">
        <v>61</v>
      </c>
      <c r="B71" s="207"/>
      <c r="C71" s="207"/>
      <c r="D71" s="207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</row>
    <row r="72" spans="1:20" ht="35.25">
      <c r="A72" s="210" t="s">
        <v>62</v>
      </c>
      <c r="B72" s="207"/>
      <c r="C72" s="207"/>
      <c r="D72" s="207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</row>
    <row r="73" spans="1:20" ht="35.25">
      <c r="A73" s="211" t="s">
        <v>63</v>
      </c>
      <c r="B73" s="207"/>
      <c r="C73" s="207"/>
      <c r="D73" s="207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</row>
    <row r="74" spans="1:20" ht="35.25">
      <c r="A74" s="211" t="s">
        <v>64</v>
      </c>
      <c r="B74" s="207"/>
      <c r="C74" s="207"/>
      <c r="D74" s="207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</row>
    <row r="75" spans="1:20" ht="35.25">
      <c r="A75" s="207" t="s">
        <v>75</v>
      </c>
      <c r="B75" s="211"/>
      <c r="C75" s="207"/>
      <c r="D75" s="207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</row>
    <row r="76" spans="1:20" ht="35.25">
      <c r="A76" s="212" t="s">
        <v>65</v>
      </c>
      <c r="B76" s="211"/>
      <c r="C76" s="207"/>
      <c r="D76" s="207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</row>
    <row r="77" spans="1:20" ht="35.25">
      <c r="A77" s="211" t="s">
        <v>66</v>
      </c>
      <c r="B77" s="207"/>
      <c r="C77" s="207"/>
      <c r="D77" s="207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</row>
    <row r="78" spans="1:20" ht="35.25">
      <c r="A78" s="211" t="s">
        <v>67</v>
      </c>
      <c r="B78" s="207"/>
      <c r="C78" s="207"/>
      <c r="D78" s="207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</row>
    <row r="79" spans="1:20" ht="35.25">
      <c r="A79" s="211" t="s">
        <v>68</v>
      </c>
      <c r="B79" s="207"/>
      <c r="C79" s="207"/>
      <c r="D79" s="207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</row>
    <row r="80" spans="1:20" ht="35.25">
      <c r="A80" s="211" t="s">
        <v>69</v>
      </c>
      <c r="B80" s="207"/>
      <c r="C80" s="207"/>
      <c r="D80" s="207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</row>
    <row r="81" spans="1:20">
      <c r="A81" s="202"/>
      <c r="B81" s="202"/>
      <c r="C81" s="202"/>
      <c r="D81" s="202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</row>
    <row r="82" spans="1:20">
      <c r="A82" s="185"/>
      <c r="B82" s="185"/>
      <c r="C82" s="185"/>
      <c r="D82" s="185"/>
    </row>
  </sheetData>
  <mergeCells count="28">
    <mergeCell ref="F64:L64"/>
    <mergeCell ref="F65:L65"/>
    <mergeCell ref="F66:L69"/>
    <mergeCell ref="A50:B50"/>
    <mergeCell ref="A51:B51"/>
    <mergeCell ref="A64:E64"/>
    <mergeCell ref="A65:E65"/>
    <mergeCell ref="A66:E69"/>
    <mergeCell ref="A61:T61"/>
    <mergeCell ref="A62:T62"/>
    <mergeCell ref="R64:T64"/>
    <mergeCell ref="R65:T65"/>
    <mergeCell ref="R66:T69"/>
    <mergeCell ref="M64:Q64"/>
    <mergeCell ref="M65:Q65"/>
    <mergeCell ref="M66:Q69"/>
    <mergeCell ref="A48:T48"/>
    <mergeCell ref="A49:T49"/>
    <mergeCell ref="A1:T1"/>
    <mergeCell ref="A3:T3"/>
    <mergeCell ref="A4:T4"/>
    <mergeCell ref="A30:T30"/>
    <mergeCell ref="A31:T31"/>
    <mergeCell ref="A32:T32"/>
    <mergeCell ref="A38:T38"/>
    <mergeCell ref="A39:T39"/>
    <mergeCell ref="A40:B40"/>
    <mergeCell ref="A41:B41"/>
  </mergeCells>
  <pageMargins left="0.25" right="0.25" top="0.75" bottom="0.75" header="0.3" footer="0.3"/>
  <pageSetup paperSize="9" scale="69" orientation="landscape" r:id="rId1"/>
  <rowBreaks count="2" manualBreakCount="2">
    <brk id="27" max="19" man="1"/>
    <brk id="59" max="19" man="1"/>
  </rowBreaks>
  <colBreaks count="1" manualBreakCount="1">
    <brk id="20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7782-24AD-48B1-9815-8F27DC9A0D0E}">
  <dimension ref="A1:E63"/>
  <sheetViews>
    <sheetView view="pageBreakPreview" zoomScaleNormal="100" zoomScaleSheetLayoutView="100" workbookViewId="0">
      <selection activeCell="B6" sqref="B6:B9"/>
    </sheetView>
  </sheetViews>
  <sheetFormatPr defaultColWidth="9" defaultRowHeight="20.25"/>
  <cols>
    <col min="1" max="2" width="22.5703125" style="175" customWidth="1"/>
    <col min="3" max="3" width="24.140625" style="175" customWidth="1"/>
    <col min="4" max="4" width="17.7109375" style="175" customWidth="1"/>
    <col min="5" max="16384" width="9" style="175"/>
  </cols>
  <sheetData>
    <row r="1" spans="1:5">
      <c r="A1" s="273" t="s">
        <v>54</v>
      </c>
      <c r="B1" s="273"/>
      <c r="C1" s="273"/>
      <c r="D1" s="273"/>
      <c r="E1" s="174"/>
    </row>
    <row r="2" spans="1:5">
      <c r="A2" s="273" t="s">
        <v>55</v>
      </c>
      <c r="B2" s="273"/>
      <c r="C2" s="273"/>
      <c r="D2" s="273"/>
      <c r="E2" s="174"/>
    </row>
    <row r="3" spans="1:5">
      <c r="A3" s="174"/>
      <c r="B3" s="174"/>
      <c r="C3" s="174"/>
    </row>
    <row r="4" spans="1:5">
      <c r="A4" s="176" t="s">
        <v>56</v>
      </c>
      <c r="B4" s="176" t="s">
        <v>57</v>
      </c>
      <c r="C4" s="176" t="s">
        <v>58</v>
      </c>
      <c r="D4" s="176" t="s">
        <v>59</v>
      </c>
      <c r="E4" s="177"/>
    </row>
    <row r="5" spans="1:5">
      <c r="A5" s="178"/>
      <c r="B5" s="178"/>
      <c r="C5" s="179"/>
      <c r="D5" s="180" t="s">
        <v>60</v>
      </c>
      <c r="E5" s="177"/>
    </row>
    <row r="6" spans="1:5" ht="20.45" customHeight="1">
      <c r="A6" s="274">
        <v>6757201</v>
      </c>
      <c r="B6" s="274">
        <v>1893249.43</v>
      </c>
      <c r="C6" s="277">
        <v>28.09</v>
      </c>
      <c r="D6" s="280" t="s">
        <v>60</v>
      </c>
    </row>
    <row r="7" spans="1:5">
      <c r="A7" s="275"/>
      <c r="B7" s="275"/>
      <c r="C7" s="278"/>
      <c r="D7" s="281"/>
    </row>
    <row r="8" spans="1:5">
      <c r="A8" s="275"/>
      <c r="B8" s="275"/>
      <c r="C8" s="278"/>
      <c r="D8" s="281"/>
    </row>
    <row r="9" spans="1:5">
      <c r="A9" s="276"/>
      <c r="B9" s="276"/>
      <c r="C9" s="279"/>
      <c r="D9" s="282"/>
    </row>
    <row r="10" spans="1:5">
      <c r="A10" s="181"/>
      <c r="B10" s="182"/>
      <c r="C10" s="183"/>
      <c r="D10" s="182"/>
    </row>
    <row r="11" spans="1:5">
      <c r="A11" s="184" t="s">
        <v>61</v>
      </c>
      <c r="B11" s="185"/>
      <c r="C11" s="185"/>
      <c r="D11" s="185"/>
    </row>
    <row r="12" spans="1:5">
      <c r="A12" s="186" t="s">
        <v>62</v>
      </c>
      <c r="B12" s="185"/>
      <c r="C12" s="185"/>
      <c r="D12" s="185"/>
    </row>
    <row r="13" spans="1:5">
      <c r="A13" s="187" t="s">
        <v>63</v>
      </c>
      <c r="B13" s="185"/>
      <c r="C13" s="185"/>
      <c r="D13" s="185"/>
    </row>
    <row r="14" spans="1:5">
      <c r="A14" s="187" t="s">
        <v>64</v>
      </c>
      <c r="B14" s="185"/>
      <c r="C14" s="185"/>
      <c r="D14" s="185"/>
    </row>
    <row r="15" spans="1:5">
      <c r="A15" s="185"/>
      <c r="B15" s="187"/>
      <c r="C15" s="185"/>
      <c r="D15" s="185"/>
    </row>
    <row r="16" spans="1:5">
      <c r="A16" s="188" t="s">
        <v>65</v>
      </c>
      <c r="B16" s="187"/>
      <c r="C16" s="185"/>
      <c r="D16" s="185"/>
    </row>
    <row r="17" spans="1:5">
      <c r="A17" s="187" t="s">
        <v>66</v>
      </c>
      <c r="B17" s="185"/>
      <c r="C17" s="185"/>
      <c r="D17" s="185"/>
    </row>
    <row r="18" spans="1:5">
      <c r="A18" s="187" t="s">
        <v>67</v>
      </c>
      <c r="B18" s="185"/>
      <c r="C18" s="185"/>
      <c r="D18" s="185"/>
    </row>
    <row r="19" spans="1:5">
      <c r="A19" s="187" t="s">
        <v>68</v>
      </c>
      <c r="B19" s="185"/>
      <c r="C19" s="185"/>
      <c r="D19" s="185"/>
    </row>
    <row r="20" spans="1:5">
      <c r="A20" s="187" t="s">
        <v>69</v>
      </c>
      <c r="B20" s="185"/>
      <c r="C20" s="185"/>
      <c r="D20" s="185"/>
    </row>
    <row r="21" spans="1:5">
      <c r="A21" s="185"/>
      <c r="B21" s="185"/>
      <c r="C21" s="185"/>
      <c r="D21" s="185"/>
    </row>
    <row r="22" spans="1:5">
      <c r="A22" s="185"/>
      <c r="B22" s="185"/>
      <c r="C22" s="185"/>
      <c r="D22" s="185"/>
    </row>
    <row r="23" spans="1:5">
      <c r="A23" s="272"/>
      <c r="B23" s="272"/>
      <c r="C23" s="272"/>
      <c r="D23" s="272"/>
      <c r="E23" s="272"/>
    </row>
    <row r="24" spans="1:5">
      <c r="A24" s="272"/>
      <c r="B24" s="272"/>
      <c r="C24" s="272"/>
      <c r="D24" s="272"/>
      <c r="E24" s="272"/>
    </row>
    <row r="25" spans="1:5">
      <c r="A25" s="190"/>
      <c r="B25" s="190"/>
      <c r="C25" s="190"/>
      <c r="D25" s="177"/>
      <c r="E25" s="177"/>
    </row>
    <row r="26" spans="1:5">
      <c r="A26" s="190"/>
      <c r="B26" s="190"/>
      <c r="C26" s="190"/>
      <c r="D26" s="177"/>
      <c r="E26" s="177"/>
    </row>
    <row r="27" spans="1:5">
      <c r="A27" s="189"/>
      <c r="B27" s="189"/>
      <c r="C27" s="189"/>
      <c r="D27" s="189"/>
      <c r="E27" s="177"/>
    </row>
    <row r="28" spans="1:5">
      <c r="A28" s="75"/>
      <c r="B28" s="75"/>
      <c r="C28" s="191"/>
      <c r="D28" s="189"/>
      <c r="E28" s="177"/>
    </row>
    <row r="29" spans="1:5">
      <c r="A29" s="192"/>
      <c r="B29" s="193"/>
      <c r="C29" s="194"/>
      <c r="D29" s="75"/>
      <c r="E29" s="177"/>
    </row>
    <row r="30" spans="1:5">
      <c r="A30" s="75"/>
      <c r="B30" s="177"/>
      <c r="C30" s="191"/>
      <c r="D30" s="177"/>
      <c r="E30" s="177"/>
    </row>
    <row r="31" spans="1:5">
      <c r="A31" s="195"/>
      <c r="B31" s="177"/>
      <c r="C31" s="196"/>
      <c r="D31" s="177"/>
      <c r="E31" s="177"/>
    </row>
    <row r="32" spans="1:5">
      <c r="A32" s="195"/>
      <c r="B32" s="177"/>
      <c r="C32" s="196"/>
      <c r="D32" s="177"/>
      <c r="E32" s="177"/>
    </row>
    <row r="33" spans="1:5">
      <c r="A33" s="75"/>
      <c r="B33" s="177"/>
      <c r="C33" s="191"/>
      <c r="D33" s="177"/>
      <c r="E33" s="177"/>
    </row>
    <row r="34" spans="1:5">
      <c r="A34" s="197"/>
      <c r="B34" s="177"/>
      <c r="C34" s="177"/>
      <c r="D34" s="177"/>
      <c r="E34" s="177"/>
    </row>
    <row r="35" spans="1:5">
      <c r="A35" s="198"/>
      <c r="B35" s="177"/>
      <c r="C35" s="177"/>
      <c r="D35" s="177"/>
      <c r="E35" s="177"/>
    </row>
    <row r="36" spans="1:5">
      <c r="A36" s="199"/>
      <c r="B36" s="177"/>
      <c r="C36" s="177"/>
      <c r="D36" s="177"/>
      <c r="E36" s="177"/>
    </row>
    <row r="37" spans="1:5">
      <c r="A37" s="199"/>
      <c r="B37" s="177"/>
      <c r="C37" s="177"/>
      <c r="D37" s="177"/>
      <c r="E37" s="177"/>
    </row>
    <row r="38" spans="1:5">
      <c r="A38" s="199"/>
      <c r="B38" s="177"/>
      <c r="C38" s="177"/>
      <c r="D38" s="177"/>
      <c r="E38" s="177"/>
    </row>
    <row r="39" spans="1:5">
      <c r="A39" s="177"/>
      <c r="B39" s="199"/>
      <c r="C39" s="177"/>
      <c r="D39" s="177"/>
      <c r="E39" s="177"/>
    </row>
    <row r="40" spans="1:5">
      <c r="A40" s="200"/>
      <c r="B40" s="199"/>
      <c r="C40" s="177"/>
      <c r="D40" s="177"/>
      <c r="E40" s="177"/>
    </row>
    <row r="41" spans="1:5">
      <c r="A41" s="199"/>
      <c r="B41" s="177"/>
      <c r="C41" s="177"/>
      <c r="D41" s="177"/>
      <c r="E41" s="177"/>
    </row>
    <row r="42" spans="1:5">
      <c r="A42" s="199"/>
      <c r="B42" s="177"/>
      <c r="C42" s="177"/>
      <c r="D42" s="177"/>
      <c r="E42" s="177"/>
    </row>
    <row r="43" spans="1:5">
      <c r="A43" s="199"/>
      <c r="B43" s="177"/>
      <c r="C43" s="177"/>
      <c r="D43" s="177"/>
      <c r="E43" s="177"/>
    </row>
    <row r="44" spans="1:5">
      <c r="A44" s="199"/>
      <c r="B44" s="177"/>
      <c r="C44" s="177"/>
      <c r="D44" s="177"/>
      <c r="E44" s="177"/>
    </row>
    <row r="45" spans="1:5">
      <c r="A45" s="177"/>
      <c r="B45" s="177"/>
      <c r="C45" s="177"/>
      <c r="D45" s="177"/>
      <c r="E45" s="177"/>
    </row>
    <row r="46" spans="1:5">
      <c r="A46" s="177"/>
      <c r="B46" s="177"/>
      <c r="C46" s="177"/>
      <c r="D46" s="177"/>
      <c r="E46" s="177"/>
    </row>
    <row r="47" spans="1:5">
      <c r="A47" s="177"/>
      <c r="B47" s="199"/>
      <c r="C47" s="177"/>
      <c r="D47" s="177"/>
    </row>
    <row r="48" spans="1:5">
      <c r="A48" s="177"/>
      <c r="B48" s="199"/>
      <c r="C48" s="177"/>
      <c r="D48" s="177"/>
    </row>
    <row r="49" spans="1:4">
      <c r="A49" s="177"/>
      <c r="B49" s="199"/>
      <c r="C49" s="177"/>
      <c r="D49" s="177"/>
    </row>
    <row r="50" spans="1:4">
      <c r="A50" s="177"/>
      <c r="B50" s="199"/>
      <c r="C50" s="177"/>
      <c r="D50" s="177"/>
    </row>
    <row r="51" spans="1:4">
      <c r="A51" s="177"/>
      <c r="B51" s="177"/>
      <c r="C51" s="177"/>
      <c r="D51" s="177"/>
    </row>
    <row r="52" spans="1:4">
      <c r="A52" s="177"/>
      <c r="B52" s="177"/>
      <c r="C52" s="177"/>
      <c r="D52" s="177"/>
    </row>
    <row r="53" spans="1:4">
      <c r="A53" s="177"/>
      <c r="B53" s="177"/>
      <c r="C53" s="177"/>
      <c r="D53" s="177"/>
    </row>
    <row r="54" spans="1:4">
      <c r="A54" s="177"/>
      <c r="B54" s="177"/>
      <c r="C54" s="177"/>
      <c r="D54" s="177"/>
    </row>
    <row r="55" spans="1:4">
      <c r="A55" s="177"/>
      <c r="B55" s="177"/>
      <c r="C55" s="177"/>
      <c r="D55" s="177"/>
    </row>
    <row r="56" spans="1:4">
      <c r="A56" s="177"/>
      <c r="B56" s="177"/>
      <c r="C56" s="177"/>
      <c r="D56" s="177"/>
    </row>
    <row r="57" spans="1:4">
      <c r="A57" s="177"/>
      <c r="B57" s="177"/>
      <c r="C57" s="177"/>
      <c r="D57" s="177"/>
    </row>
    <row r="58" spans="1:4">
      <c r="A58" s="177"/>
      <c r="B58" s="177"/>
      <c r="C58" s="177"/>
      <c r="D58" s="177"/>
    </row>
    <row r="59" spans="1:4">
      <c r="A59" s="177"/>
      <c r="B59" s="177"/>
      <c r="C59" s="177"/>
      <c r="D59" s="177"/>
    </row>
    <row r="60" spans="1:4">
      <c r="A60" s="177"/>
      <c r="B60" s="177"/>
      <c r="C60" s="177"/>
      <c r="D60" s="177"/>
    </row>
    <row r="61" spans="1:4">
      <c r="A61" s="177"/>
      <c r="B61" s="177"/>
      <c r="C61" s="177"/>
      <c r="D61" s="177"/>
    </row>
    <row r="62" spans="1:4">
      <c r="A62" s="177"/>
      <c r="B62" s="177"/>
      <c r="C62" s="177"/>
      <c r="D62" s="177"/>
    </row>
    <row r="63" spans="1:4">
      <c r="A63" s="177"/>
      <c r="B63" s="177"/>
      <c r="C63" s="177"/>
      <c r="D63" s="177"/>
    </row>
  </sheetData>
  <mergeCells count="8">
    <mergeCell ref="A23:E23"/>
    <mergeCell ref="A24:E24"/>
    <mergeCell ref="A1:D1"/>
    <mergeCell ref="A2:D2"/>
    <mergeCell ref="A6:A9"/>
    <mergeCell ref="B6:B9"/>
    <mergeCell ref="C6:C9"/>
    <mergeCell ref="D6:D9"/>
  </mergeCells>
  <pageMargins left="0.25" right="0.25" top="0.75" bottom="0.75" header="0.3" footer="0.3"/>
  <pageSetup paperSize="9" scale="92" orientation="portrait" r:id="rId1"/>
  <rowBreaks count="2" manualBreakCount="2">
    <brk id="22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ความก้าวหน้าใช้งบ</vt:lpstr>
      <vt:lpstr>สรุปภาพรวมการใช้จ่ายงบ</vt:lpstr>
      <vt:lpstr>ความก้าวหน้าใช้งบ!Print_Area</vt:lpstr>
      <vt:lpstr>สรุปภาพรวมการใช้จ่ายงบ!Print_Area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Police09 Chumphon</cp:lastModifiedBy>
  <cp:lastPrinted>2023-05-30T14:41:58Z</cp:lastPrinted>
  <dcterms:created xsi:type="dcterms:W3CDTF">2023-05-30T14:11:59Z</dcterms:created>
  <dcterms:modified xsi:type="dcterms:W3CDTF">2024-04-15T13:40:41Z</dcterms:modified>
</cp:coreProperties>
</file>